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https://oruk.sharepoint.com/sites/ORUKHRandFinance-staff-Escapepain/Shared Documents/Escape pain/2. Implementation resources/ESCAPE-pain cost savings calculator/"/>
    </mc:Choice>
  </mc:AlternateContent>
  <xr:revisionPtr revIDLastSave="25" documentId="8_{67D2A151-E95E-443C-9F52-B0F5A257D2A6}" xr6:coauthVersionLast="47" xr6:coauthVersionMax="47" xr10:uidLastSave="{AFDF2DC2-E078-4B4C-811C-01BE5241D7F0}"/>
  <workbookProtection workbookAlgorithmName="SHA-512" workbookHashValue="+R6ZxdIyJQzA7HX43BEBIdCbkgsTaxXG/DPHzKPaeeKo1VDQfJeSLqaFQl00aOTX3FKVH9d1dZqbMOoWcGx+Gg==" workbookSaltValue="sNB1MwEPlZi+JPswbCCj3g==" workbookSpinCount="100000" lockStructure="1"/>
  <bookViews>
    <workbookView xWindow="-110" yWindow="-110" windowWidth="19420" windowHeight="10300" activeTab="1" xr2:uid="{00000000-000D-0000-FFFF-FFFF00000000}"/>
  </bookViews>
  <sheets>
    <sheet name="Delivery inputs" sheetId="3" r:id="rId1"/>
    <sheet name="Cost Savings and ROI model" sheetId="1" r:id="rId2"/>
  </sheets>
  <definedNames>
    <definedName name="_xlnm.Print_Area" localSheetId="1">'Cost Savings and ROI model'!$A$1:$L$16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8" i="3" l="1"/>
  <c r="C9" i="3" s="1"/>
  <c r="D11" i="1"/>
  <c r="E11" i="1" s="1"/>
  <c r="D7" i="1"/>
  <c r="E7" i="1" s="1"/>
  <c r="A11" i="1"/>
  <c r="B11" i="1" s="1"/>
  <c r="B7" i="1" l="1"/>
  <c r="C11" i="1" l="1"/>
  <c r="F11" i="1" s="1"/>
  <c r="C7" i="1"/>
  <c r="F7" i="1" s="1"/>
  <c r="G7" i="1"/>
</calcChain>
</file>

<file path=xl/sharedStrings.xml><?xml version="1.0" encoding="utf-8"?>
<sst xmlns="http://schemas.openxmlformats.org/spreadsheetml/2006/main" count="46" uniqueCount="46">
  <si>
    <t>Number of sessions</t>
  </si>
  <si>
    <t>Cost of delivery for total population</t>
  </si>
  <si>
    <t>Total savings per year</t>
  </si>
  <si>
    <t>Fitness instructor (level 3)</t>
  </si>
  <si>
    <t>Total saving per year for 5% population</t>
  </si>
  <si>
    <t>Net saving per year for 5% population</t>
  </si>
  <si>
    <t>Cost of delivery for 5% population</t>
  </si>
  <si>
    <t>Delivery input costs:</t>
  </si>
  <si>
    <r>
      <t xml:space="preserve">Cost of delivery per person </t>
    </r>
    <r>
      <rPr>
        <b/>
        <sz val="14"/>
        <color theme="0"/>
        <rFont val="Calibri"/>
        <family val="2"/>
      </rPr>
      <t>(Note: to adjust delivery costs click on 'Delivery inputs' tab below)</t>
    </r>
  </si>
  <si>
    <t>Cost of venue per session</t>
  </si>
  <si>
    <t>National</t>
  </si>
  <si>
    <t>ESCAPE-pain programme - Cost Saving and Return on Investment Calculator</t>
  </si>
  <si>
    <t>Net savings per year (i.e. total savings per year minus delivery costs)</t>
  </si>
  <si>
    <t>B4 therapy assistant</t>
  </si>
  <si>
    <t>B5 physio/AHP</t>
  </si>
  <si>
    <t>B6 physio/AHP</t>
  </si>
  <si>
    <t>B8a physio/AHP</t>
  </si>
  <si>
    <t>B7 physio/AHP</t>
  </si>
  <si>
    <t>Training cost (£300/facilitator)</t>
  </si>
  <si>
    <t>Combined hourly rate of facilitator(s) (1)</t>
  </si>
  <si>
    <r>
      <rPr>
        <sz val="10"/>
        <color rgb="FF000000"/>
        <rFont val="Wingdings"/>
        <charset val="2"/>
      </rPr>
      <t>è</t>
    </r>
    <r>
      <rPr>
        <sz val="10"/>
        <color rgb="FF000000"/>
        <rFont val="Calibri"/>
        <family val="2"/>
      </rPr>
      <t>A group size of 10-12 participants is recommended</t>
    </r>
  </si>
  <si>
    <r>
      <rPr>
        <sz val="10"/>
        <color rgb="FF000000"/>
        <rFont val="Wingdings"/>
        <charset val="2"/>
      </rPr>
      <t>è</t>
    </r>
    <r>
      <rPr>
        <sz val="10"/>
        <color rgb="FF000000"/>
        <rFont val="Calibri"/>
        <family val="2"/>
      </rPr>
      <t>Venue hire cost may not be applicable to your setting (e.g. in NHS settings)</t>
    </r>
  </si>
  <si>
    <r>
      <rPr>
        <sz val="10"/>
        <color rgb="FF000000"/>
        <rFont val="Wingdings"/>
        <charset val="2"/>
      </rPr>
      <t>è</t>
    </r>
    <r>
      <rPr>
        <sz val="10"/>
        <color rgb="FF000000"/>
        <rFont val="Calibri"/>
        <family val="2"/>
      </rPr>
      <t>To be ESCAPE-pain each course must comprise 10-12 sessions over 5-6 weeks.</t>
    </r>
  </si>
  <si>
    <t>Number of participants per course</t>
  </si>
  <si>
    <t>Number of facilitators per course</t>
  </si>
  <si>
    <t>Additional costs</t>
  </si>
  <si>
    <r>
      <rPr>
        <sz val="10"/>
        <color rgb="FF000000"/>
        <rFont val="Wingdings"/>
        <charset val="2"/>
      </rPr>
      <t>è</t>
    </r>
    <r>
      <rPr>
        <sz val="10"/>
        <color rgb="FF000000"/>
        <rFont val="Calibri"/>
        <family val="2"/>
      </rPr>
      <t>Input any additional one-off costs as a single lump sum e.g. equipment</t>
    </r>
  </si>
  <si>
    <r>
      <rPr>
        <sz val="10"/>
        <color rgb="FF000000"/>
        <rFont val="Wingdings"/>
        <charset val="2"/>
      </rPr>
      <t>è</t>
    </r>
    <r>
      <rPr>
        <sz val="10"/>
        <color rgb="FF000000"/>
        <rFont val="Calibri"/>
        <family val="2"/>
        <scheme val="minor"/>
      </rPr>
      <t>This is a fixed cost. Each facilitator must complete the  ESCAPE-pain training course</t>
    </r>
  </si>
  <si>
    <t>Total delivery cost per person per course</t>
  </si>
  <si>
    <r>
      <rPr>
        <sz val="10"/>
        <color rgb="FF000000"/>
        <rFont val="Wingdings"/>
        <charset val="2"/>
      </rPr>
      <t>è</t>
    </r>
    <r>
      <rPr>
        <sz val="10"/>
        <color rgb="FF000000"/>
        <rFont val="Calibri"/>
        <family val="2"/>
      </rPr>
      <t>This amount will be automatically inputted into the cost savings and return on investment model</t>
    </r>
  </si>
  <si>
    <t>(1) Each session is costed at 90min (i.e. 60min delivering ESCAPE-pain and 30min for admin, notes, data input, etc.)</t>
  </si>
  <si>
    <t>Example hourly rates(2):</t>
  </si>
  <si>
    <t>ROI per £1 spent^</t>
  </si>
  <si>
    <t>(2)These are example costs. We recommend that you check local hourly rates of pay, especially in non-NHS settings</t>
  </si>
  <si>
    <t>NOTE: Only numbers in the green boxes can be changed. The delivery cost is automatically calculated based on these variable and inputted into the cost saving and ROI model</t>
  </si>
  <si>
    <t>*Average hourly rates including salary costs, salary on-costs, estate, management, and admin costs, non-salary costs, and capital overheads for 2016 (source: PSSRU www.pssru.ac.uk/project-pages/unit-costs/)</t>
  </si>
  <si>
    <r>
      <rPr>
        <sz val="10"/>
        <color rgb="FF000000"/>
        <rFont val="Wingdings"/>
        <charset val="2"/>
      </rPr>
      <t>è</t>
    </r>
    <r>
      <rPr>
        <sz val="10"/>
        <color rgb="FF000000"/>
        <rFont val="Calibri"/>
        <family val="2"/>
        <scheme val="minor"/>
      </rPr>
      <t xml:space="preserve">Input the number of facilitators delivering ESCAPE-pain per course. </t>
    </r>
  </si>
  <si>
    <r>
      <rPr>
        <sz val="10"/>
        <color rgb="FF000000"/>
        <rFont val="Wingdings"/>
        <charset val="2"/>
      </rPr>
      <t>è</t>
    </r>
    <r>
      <rPr>
        <sz val="10"/>
        <color rgb="FF000000"/>
        <rFont val="Calibri"/>
        <family val="2"/>
        <scheme val="minor"/>
      </rPr>
      <t>If  there is &gt;1 facilitator per course input a combined hourly rate. E.g. a B6 + B4's combined hourly rate is £72 (£30+£42)</t>
    </r>
  </si>
  <si>
    <t>Total savings (£1,511.79/person over 2.5 year*) for total population</t>
  </si>
  <si>
    <t>Total saving (£1,511.79/person over 2.5 years) of 5% population</t>
  </si>
  <si>
    <t>*Total cost savings of £1,511.79 are delivered over 2.5 years. These savings are based on updated figures for 2016/7 from the original RCT that tracked health utilisation over 30 months following ESCAPE-pain (Hurley et al 2012)</t>
  </si>
  <si>
    <t>^Return on investment calculation is based on total savings per person (£1,511.79) over the costs of delivery per person</t>
  </si>
  <si>
    <t>Number of ESCAPE-pain programmes needed for 5% population in 1 year (per group)</t>
  </si>
  <si>
    <r>
      <rPr>
        <b/>
        <sz val="14"/>
        <rFont val="Calibri"/>
        <family val="2"/>
      </rPr>
      <t>OA population</t>
    </r>
    <r>
      <rPr>
        <b/>
        <sz val="14"/>
        <color theme="0"/>
        <rFont val="Calibri"/>
        <family val="2"/>
      </rPr>
      <t xml:space="preserve"> (click here to go to the Versus Arthritis MSK calculator and search for the local OA knee and hip population i.e. this is the NO. OF CASES for knee and hip OA. For your local knee AND hip population add these two values together before putting them into the cell below)</t>
    </r>
  </si>
  <si>
    <t>5% of local OA knee and hip population</t>
  </si>
  <si>
    <t>© 2025. Guy's and St Thomas' NHS Foundation Trust. ESCAPE-pain is a UK registered trademark of Guy’s and St Thomas’ NHS Foundation Trust. All rights reserved.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</si>
</sst>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0.00_);_(&quot;$&quot;* \(#,##0.00\);_(&quot;$&quot;* &quot;-&quot;??_);_(@_)"/>
    <numFmt numFmtId="165" formatCode="&quot;£&quot;#,##0"/>
    <numFmt numFmtId="166" formatCode="_-[$£-809]* #,##0.00_-;\-[$£-809]* #,##0.00_-;_-[$£-809]* &quot;-&quot;??_-;_-@_-"/>
    <numFmt numFmtId="167" formatCode="[$£-809]#,##0.00"/>
    <numFmt numFmtId="168" formatCode="[$£-809]#,##0"/>
  </numFmts>
  <fonts count="19" x14ac:knownFonts="1">
    <font>
      <sz val="11"/>
      <color rgb="FF000000"/>
      <name val="Calibri"/>
      <family val="2"/>
    </font>
    <font>
      <u/>
      <sz val="11"/>
      <color rgb="FF0563C1"/>
      <name val="Calibri"/>
      <family val="2"/>
    </font>
    <font>
      <b/>
      <sz val="11"/>
      <color rgb="FF000000"/>
      <name val="Calibri"/>
      <family val="2"/>
    </font>
    <font>
      <b/>
      <sz val="14"/>
      <color rgb="FF000000"/>
      <name val="Calibri"/>
      <family val="2"/>
    </font>
    <font>
      <b/>
      <sz val="16"/>
      <color rgb="FF000000"/>
      <name val="Calibri"/>
      <family val="2"/>
    </font>
    <font>
      <b/>
      <u/>
      <sz val="14"/>
      <color rgb="FF0563C1"/>
      <name val="Calibri"/>
      <family val="2"/>
    </font>
    <font>
      <b/>
      <sz val="14"/>
      <name val="Calibri"/>
      <family val="2"/>
    </font>
    <font>
      <b/>
      <sz val="22"/>
      <color rgb="FF000000"/>
      <name val="Calibri"/>
      <family val="2"/>
    </font>
    <font>
      <b/>
      <sz val="14"/>
      <color theme="0"/>
      <name val="Calibri"/>
      <family val="2"/>
    </font>
    <font>
      <sz val="11"/>
      <color rgb="FF000000"/>
      <name val="Calibri"/>
      <family val="2"/>
    </font>
    <font>
      <sz val="10"/>
      <color theme="1"/>
      <name val="Arial"/>
      <family val="2"/>
    </font>
    <font>
      <sz val="11"/>
      <name val="Calibri"/>
      <family val="2"/>
    </font>
    <font>
      <sz val="12"/>
      <name val="Calibri"/>
      <family val="2"/>
    </font>
    <font>
      <sz val="10"/>
      <color rgb="FF000000"/>
      <name val="Calibri"/>
      <family val="2"/>
    </font>
    <font>
      <sz val="10"/>
      <color rgb="FF000000"/>
      <name val="Wingdings"/>
      <charset val="2"/>
    </font>
    <font>
      <sz val="10"/>
      <color rgb="FF000000"/>
      <name val="Calibri"/>
      <family val="2"/>
      <scheme val="minor"/>
    </font>
    <font>
      <sz val="10"/>
      <name val="Calibri"/>
      <family val="2"/>
    </font>
    <font>
      <b/>
      <sz val="14"/>
      <color rgb="FF0563C1"/>
      <name val="Calibri"/>
      <family val="2"/>
    </font>
    <font>
      <sz val="12"/>
      <color rgb="FF000000"/>
      <name val="Calibri"/>
      <family val="2"/>
    </font>
  </fonts>
  <fills count="10">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92D050"/>
        <bgColor indexed="64"/>
      </patternFill>
    </fill>
    <fill>
      <patternFill patternType="solid">
        <fgColor rgb="FF00B0F0"/>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1" tint="0.499984740745262"/>
        <bgColor indexed="64"/>
      </patternFill>
    </fill>
    <fill>
      <patternFill patternType="solid">
        <fgColor rgb="FFD4D8FC"/>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1" fillId="0" borderId="0" applyNumberFormat="0" applyFill="0" applyBorder="0" applyAlignment="0" applyProtection="0"/>
    <xf numFmtId="164" fontId="9" fillId="0" borderId="0" applyFont="0" applyFill="0" applyBorder="0" applyAlignment="0" applyProtection="0"/>
    <xf numFmtId="0" fontId="10" fillId="0" borderId="0"/>
  </cellStyleXfs>
  <cellXfs count="67">
    <xf numFmtId="0" fontId="0" fillId="0" borderId="0" xfId="0"/>
    <xf numFmtId="3" fontId="3" fillId="2" borderId="1" xfId="0" applyNumberFormat="1" applyFont="1" applyFill="1" applyBorder="1" applyAlignment="1" applyProtection="1">
      <alignment horizontal="center" vertical="center"/>
      <protection locked="0"/>
    </xf>
    <xf numFmtId="167" fontId="6" fillId="6" borderId="1" xfId="0" applyNumberFormat="1" applyFont="1" applyFill="1" applyBorder="1" applyAlignment="1">
      <alignment horizontal="center" vertical="center" wrapText="1"/>
    </xf>
    <xf numFmtId="168" fontId="6" fillId="6" borderId="1" xfId="0" applyNumberFormat="1" applyFont="1" applyFill="1" applyBorder="1" applyAlignment="1">
      <alignment horizontal="center" vertical="center" wrapText="1"/>
    </xf>
    <xf numFmtId="168" fontId="6" fillId="7" borderId="1" xfId="0" applyNumberFormat="1" applyFont="1" applyFill="1" applyBorder="1" applyAlignment="1">
      <alignment horizontal="center" vertical="center" wrapText="1"/>
    </xf>
    <xf numFmtId="168" fontId="3" fillId="7" borderId="1" xfId="0" applyNumberFormat="1" applyFont="1" applyFill="1" applyBorder="1" applyAlignment="1">
      <alignment horizontal="center" vertical="center" wrapText="1"/>
    </xf>
    <xf numFmtId="167" fontId="8" fillId="8" borderId="1" xfId="0" applyNumberFormat="1" applyFont="1" applyFill="1" applyBorder="1" applyAlignment="1">
      <alignment horizontal="center" vertical="center" wrapText="1"/>
    </xf>
    <xf numFmtId="3" fontId="3" fillId="7" borderId="1" xfId="0" applyNumberFormat="1" applyFont="1" applyFill="1" applyBorder="1" applyAlignment="1">
      <alignment horizontal="center" vertical="center"/>
    </xf>
    <xf numFmtId="0" fontId="6" fillId="7" borderId="1" xfId="0" applyFont="1" applyFill="1" applyBorder="1" applyAlignment="1">
      <alignment horizontal="center" vertical="center" wrapText="1"/>
    </xf>
    <xf numFmtId="167" fontId="6" fillId="5" borderId="1" xfId="0" applyNumberFormat="1" applyFont="1" applyFill="1" applyBorder="1" applyAlignment="1">
      <alignment horizontal="center" vertical="center" wrapText="1"/>
    </xf>
    <xf numFmtId="167" fontId="3" fillId="5" borderId="1" xfId="0" applyNumberFormat="1" applyFont="1" applyFill="1" applyBorder="1" applyAlignment="1">
      <alignment horizontal="center" vertical="center" wrapText="1"/>
    </xf>
    <xf numFmtId="0" fontId="0" fillId="4" borderId="1" xfId="0" applyFill="1" applyBorder="1" applyProtection="1">
      <protection locked="0"/>
    </xf>
    <xf numFmtId="166" fontId="0" fillId="4" borderId="1" xfId="0" applyNumberFormat="1" applyFill="1" applyBorder="1" applyProtection="1">
      <protection locked="0"/>
    </xf>
    <xf numFmtId="166" fontId="0" fillId="4" borderId="1" xfId="2" applyNumberFormat="1" applyFont="1" applyFill="1" applyBorder="1" applyProtection="1">
      <protection locked="0"/>
    </xf>
    <xf numFmtId="166" fontId="0" fillId="3" borderId="1" xfId="2" applyNumberFormat="1" applyFont="1" applyFill="1" applyBorder="1" applyProtection="1"/>
    <xf numFmtId="0" fontId="0" fillId="0" borderId="1" xfId="0" applyBorder="1"/>
    <xf numFmtId="0" fontId="2" fillId="0" borderId="1" xfId="0" applyFont="1" applyBorder="1"/>
    <xf numFmtId="166" fontId="0" fillId="0" borderId="1" xfId="0" applyNumberFormat="1" applyBorder="1"/>
    <xf numFmtId="3" fontId="0" fillId="2" borderId="0" xfId="0" applyNumberFormat="1" applyFill="1" applyAlignment="1">
      <alignment horizontal="center" wrapText="1"/>
    </xf>
    <xf numFmtId="3" fontId="0" fillId="3" borderId="0" xfId="0" applyNumberFormat="1" applyFill="1" applyAlignment="1">
      <alignment horizontal="center" wrapText="1"/>
    </xf>
    <xf numFmtId="3" fontId="0" fillId="0" borderId="0" xfId="0" applyNumberFormat="1" applyAlignment="1">
      <alignment horizontal="center" wrapText="1"/>
    </xf>
    <xf numFmtId="3" fontId="2" fillId="2" borderId="0" xfId="0" applyNumberFormat="1" applyFont="1" applyFill="1" applyAlignment="1">
      <alignment horizontal="left" wrapText="1"/>
    </xf>
    <xf numFmtId="3" fontId="0" fillId="2" borderId="0" xfId="0" applyNumberFormat="1" applyFill="1" applyAlignment="1">
      <alignment horizontal="center" vertical="center" wrapText="1"/>
    </xf>
    <xf numFmtId="3" fontId="0" fillId="3" borderId="0" xfId="0" applyNumberFormat="1" applyFill="1" applyAlignment="1">
      <alignment horizontal="center" vertical="center" wrapText="1"/>
    </xf>
    <xf numFmtId="3" fontId="0" fillId="0" borderId="0" xfId="0" applyNumberFormat="1" applyAlignment="1">
      <alignment horizontal="center" vertical="center" wrapText="1"/>
    </xf>
    <xf numFmtId="167" fontId="6" fillId="2" borderId="0" xfId="0" applyNumberFormat="1" applyFont="1" applyFill="1" applyAlignment="1">
      <alignment horizontal="center" vertical="center" wrapText="1"/>
    </xf>
    <xf numFmtId="0" fontId="6" fillId="2" borderId="0" xfId="0" applyFont="1" applyFill="1" applyAlignment="1">
      <alignment horizontal="center" vertical="center"/>
    </xf>
    <xf numFmtId="167" fontId="8" fillId="2" borderId="0" xfId="0" applyNumberFormat="1" applyFont="1" applyFill="1" applyAlignment="1">
      <alignment horizontal="center" vertical="center" wrapText="1"/>
    </xf>
    <xf numFmtId="3" fontId="6" fillId="2" borderId="0" xfId="0" applyNumberFormat="1" applyFont="1" applyFill="1" applyAlignment="1">
      <alignment horizontal="center" vertical="center" wrapText="1"/>
    </xf>
    <xf numFmtId="3" fontId="6" fillId="2" borderId="0" xfId="0" applyNumberFormat="1" applyFont="1" applyFill="1" applyAlignment="1">
      <alignment horizontal="center" vertical="center"/>
    </xf>
    <xf numFmtId="165" fontId="6" fillId="2" borderId="0" xfId="0" applyNumberFormat="1" applyFont="1" applyFill="1" applyAlignment="1">
      <alignment horizontal="center" vertical="center" wrapText="1"/>
    </xf>
    <xf numFmtId="3" fontId="0" fillId="2" borderId="0" xfId="0" applyNumberFormat="1" applyFill="1" applyAlignment="1">
      <alignment horizontal="right" wrapText="1"/>
    </xf>
    <xf numFmtId="3" fontId="3" fillId="2" borderId="0" xfId="0" applyNumberFormat="1" applyFont="1" applyFill="1" applyAlignment="1">
      <alignment wrapText="1"/>
    </xf>
    <xf numFmtId="3" fontId="5" fillId="2" borderId="0" xfId="1" applyNumberFormat="1" applyFont="1" applyFill="1" applyAlignment="1" applyProtection="1">
      <alignment horizontal="center" wrapText="1"/>
    </xf>
    <xf numFmtId="0" fontId="0" fillId="2" borderId="0" xfId="0" applyFill="1"/>
    <xf numFmtId="3" fontId="0" fillId="3" borderId="0" xfId="0" applyNumberFormat="1" applyFill="1" applyAlignment="1">
      <alignment horizontal="right" wrapText="1"/>
    </xf>
    <xf numFmtId="0" fontId="0" fillId="3" borderId="0" xfId="0" applyFill="1"/>
    <xf numFmtId="3" fontId="0" fillId="0" borderId="0" xfId="0" applyNumberFormat="1" applyAlignment="1">
      <alignment horizontal="right" wrapText="1"/>
    </xf>
    <xf numFmtId="0" fontId="2" fillId="2" borderId="0" xfId="0" applyFont="1" applyFill="1"/>
    <xf numFmtId="3" fontId="12" fillId="2" borderId="0" xfId="1" applyNumberFormat="1" applyFont="1" applyFill="1" applyBorder="1" applyAlignment="1" applyProtection="1">
      <alignment horizontal="center" vertical="center" wrapText="1"/>
    </xf>
    <xf numFmtId="166" fontId="11" fillId="4" borderId="1" xfId="2" applyNumberFormat="1" applyFont="1" applyFill="1" applyBorder="1" applyProtection="1">
      <protection locked="0"/>
    </xf>
    <xf numFmtId="0" fontId="13" fillId="2" borderId="0" xfId="0" applyFont="1" applyFill="1"/>
    <xf numFmtId="0" fontId="16" fillId="4" borderId="0" xfId="0" applyFont="1" applyFill="1"/>
    <xf numFmtId="166" fontId="0" fillId="7" borderId="1" xfId="0" applyNumberFormat="1" applyFill="1" applyBorder="1"/>
    <xf numFmtId="0" fontId="15" fillId="2" borderId="0" xfId="0" applyFont="1" applyFill="1"/>
    <xf numFmtId="166" fontId="0" fillId="2" borderId="0" xfId="0" applyNumberFormat="1" applyFill="1"/>
    <xf numFmtId="166" fontId="11" fillId="3" borderId="1" xfId="2" applyNumberFormat="1" applyFont="1" applyFill="1" applyBorder="1" applyProtection="1"/>
    <xf numFmtId="168" fontId="6" fillId="2" borderId="0" xfId="0" applyNumberFormat="1" applyFont="1" applyFill="1" applyAlignment="1">
      <alignment horizontal="center" vertical="center" wrapText="1"/>
    </xf>
    <xf numFmtId="168" fontId="3" fillId="2" borderId="0" xfId="0" applyNumberFormat="1" applyFont="1" applyFill="1" applyAlignment="1">
      <alignment horizontal="center" vertical="center" wrapText="1"/>
    </xf>
    <xf numFmtId="3" fontId="3" fillId="2" borderId="0" xfId="0" applyNumberFormat="1" applyFont="1" applyFill="1" applyAlignment="1" applyProtection="1">
      <alignment horizontal="left" vertical="center"/>
      <protection locked="0"/>
    </xf>
    <xf numFmtId="0" fontId="0" fillId="4" borderId="0" xfId="0" applyFill="1"/>
    <xf numFmtId="0" fontId="13" fillId="9" borderId="0" xfId="0" applyFont="1" applyFill="1"/>
    <xf numFmtId="0" fontId="0" fillId="9" borderId="0" xfId="0" applyFill="1"/>
    <xf numFmtId="3" fontId="3" fillId="5" borderId="1" xfId="0" applyNumberFormat="1" applyFont="1" applyFill="1" applyBorder="1" applyAlignment="1">
      <alignment horizontal="center" vertical="center" wrapText="1"/>
    </xf>
    <xf numFmtId="0" fontId="6" fillId="2" borderId="0" xfId="0" applyFont="1" applyFill="1" applyAlignment="1">
      <alignment horizontal="center" vertical="center" wrapText="1"/>
    </xf>
    <xf numFmtId="0" fontId="18" fillId="0" borderId="0" xfId="0" applyFont="1" applyAlignment="1">
      <alignment horizontal="justify" vertical="center"/>
    </xf>
    <xf numFmtId="0" fontId="18" fillId="0" borderId="0" xfId="0" applyFont="1"/>
    <xf numFmtId="167" fontId="6" fillId="2" borderId="0" xfId="0" applyNumberFormat="1" applyFont="1" applyFill="1" applyAlignment="1">
      <alignment horizontal="left" vertical="center" wrapText="1"/>
    </xf>
    <xf numFmtId="0" fontId="0" fillId="0" borderId="0" xfId="0" applyAlignment="1">
      <alignment vertical="center" wrapText="1"/>
    </xf>
    <xf numFmtId="3" fontId="7" fillId="2" borderId="0" xfId="0" applyNumberFormat="1" applyFont="1" applyFill="1" applyAlignment="1">
      <alignment horizontal="left" vertical="center" wrapText="1"/>
    </xf>
    <xf numFmtId="3" fontId="4" fillId="2" borderId="0" xfId="0" applyNumberFormat="1" applyFont="1" applyFill="1" applyAlignment="1">
      <alignment horizontal="left" wrapText="1"/>
    </xf>
    <xf numFmtId="3" fontId="3" fillId="4" borderId="1" xfId="0" applyNumberFormat="1" applyFont="1" applyFill="1" applyBorder="1" applyAlignment="1">
      <alignment horizontal="center" vertical="center" wrapText="1"/>
    </xf>
    <xf numFmtId="3" fontId="17" fillId="4" borderId="1" xfId="1" applyNumberFormat="1" applyFont="1" applyFill="1" applyBorder="1" applyAlignment="1" applyProtection="1">
      <alignment horizontal="center" vertical="center" wrapText="1"/>
    </xf>
    <xf numFmtId="3" fontId="1" fillId="4" borderId="1" xfId="1" applyNumberFormat="1" applyFill="1" applyBorder="1" applyAlignment="1" applyProtection="1">
      <alignment horizontal="center" vertical="center" wrapText="1"/>
    </xf>
    <xf numFmtId="3" fontId="6" fillId="4" borderId="1" xfId="0" applyNumberFormat="1" applyFont="1" applyFill="1" applyBorder="1" applyAlignment="1">
      <alignment horizontal="center" vertical="center" wrapText="1"/>
    </xf>
    <xf numFmtId="3" fontId="6" fillId="4" borderId="2" xfId="0" applyNumberFormat="1" applyFont="1" applyFill="1" applyBorder="1" applyAlignment="1">
      <alignment horizontal="center" vertical="center" wrapText="1"/>
    </xf>
    <xf numFmtId="3" fontId="6" fillId="4" borderId="3" xfId="0" applyNumberFormat="1" applyFont="1" applyFill="1" applyBorder="1" applyAlignment="1">
      <alignment horizontal="center" vertical="center" wrapText="1"/>
    </xf>
  </cellXfs>
  <cellStyles count="4">
    <cellStyle name="Currency" xfId="2" builtinId="4"/>
    <cellStyle name="Hyperlink" xfId="1" xr:uid="{00000000-0005-0000-0000-000001000000}"/>
    <cellStyle name="Normal" xfId="0" builtinId="0" customBuiltin="1"/>
    <cellStyle name="Normal 3 2" xfId="3" xr:uid="{00000000-0005-0000-0000-000003000000}"/>
  </cellStyles>
  <dxfs count="0"/>
  <tableStyles count="0" defaultTableStyle="TableStyleMedium2" defaultPivotStyle="PivotStyleLight16"/>
  <colors>
    <mruColors>
      <color rgb="FFD4D8FC"/>
      <color rgb="FFC0E4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image" Target="../media/image6.png"/><Relationship Id="rId3" Type="http://schemas.openxmlformats.org/officeDocument/2006/relationships/image" Target="../media/image1.jpeg"/><Relationship Id="rId7" Type="http://schemas.openxmlformats.org/officeDocument/2006/relationships/image" Target="../media/image5.png"/><Relationship Id="rId2" Type="http://schemas.openxmlformats.org/officeDocument/2006/relationships/hyperlink" Target="http://www.escape-pain.org" TargetMode="External"/><Relationship Id="rId1" Type="http://schemas.openxmlformats.org/officeDocument/2006/relationships/hyperlink" Target="https://www.versusarthritis.org/policy/resources-for-policy-makers/musculoskeletal-calculator/" TargetMode="External"/><Relationship Id="rId6" Type="http://schemas.openxmlformats.org/officeDocument/2006/relationships/image" Target="../media/image4.png"/><Relationship Id="rId5" Type="http://schemas.openxmlformats.org/officeDocument/2006/relationships/image" Target="../media/image3.png"/><Relationship Id="rId4"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0</xdr:colOff>
      <xdr:row>12</xdr:row>
      <xdr:rowOff>16009</xdr:rowOff>
    </xdr:from>
    <xdr:to>
      <xdr:col>3</xdr:col>
      <xdr:colOff>1</xdr:colOff>
      <xdr:row>16</xdr:row>
      <xdr:rowOff>0</xdr:rowOff>
    </xdr:to>
    <xdr:sp macro="" textlink="">
      <xdr:nvSpPr>
        <xdr:cNvPr id="11" name="Rectangle 10">
          <a:extLst>
            <a:ext uri="{FF2B5EF4-FFF2-40B4-BE49-F238E27FC236}">
              <a16:creationId xmlns:a16="http://schemas.microsoft.com/office/drawing/2014/main" id="{00000000-0008-0000-0000-00000B000000}"/>
            </a:ext>
          </a:extLst>
        </xdr:cNvPr>
        <xdr:cNvSpPr/>
      </xdr:nvSpPr>
      <xdr:spPr>
        <a:xfrm>
          <a:off x="0" y="6270759"/>
          <a:ext cx="5349876" cy="1230379"/>
        </a:xfrm>
        <a:prstGeom prst="rect">
          <a:avLst/>
        </a:prstGeom>
        <a:solidFill>
          <a:sysClr val="window" lastClr="FFFFFF"/>
        </a:solidFill>
        <a:ln w="317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964147</xdr:colOff>
      <xdr:row>12</xdr:row>
      <xdr:rowOff>11430</xdr:rowOff>
    </xdr:from>
    <xdr:to>
      <xdr:col>7</xdr:col>
      <xdr:colOff>1827561</xdr:colOff>
      <xdr:row>16</xdr:row>
      <xdr:rowOff>0</xdr:rowOff>
    </xdr:to>
    <xdr:sp macro="" textlink="">
      <xdr:nvSpPr>
        <xdr:cNvPr id="5" name="Rectangle 4">
          <a:extLst>
            <a:ext uri="{FF2B5EF4-FFF2-40B4-BE49-F238E27FC236}">
              <a16:creationId xmlns:a16="http://schemas.microsoft.com/office/drawing/2014/main" id="{00000000-0008-0000-0000-000005000000}"/>
            </a:ext>
          </a:extLst>
        </xdr:cNvPr>
        <xdr:cNvSpPr/>
      </xdr:nvSpPr>
      <xdr:spPr>
        <a:xfrm>
          <a:off x="6964897" y="6901180"/>
          <a:ext cx="8340539" cy="1210945"/>
        </a:xfrm>
        <a:prstGeom prst="rect">
          <a:avLst/>
        </a:prstGeom>
        <a:solidFill>
          <a:sysClr val="window" lastClr="FFFFFF"/>
        </a:solidFill>
        <a:ln w="317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1079500</xdr:colOff>
      <xdr:row>13</xdr:row>
      <xdr:rowOff>6350</xdr:rowOff>
    </xdr:from>
    <xdr:to>
      <xdr:col>5</xdr:col>
      <xdr:colOff>1397000</xdr:colOff>
      <xdr:row>15</xdr:row>
      <xdr:rowOff>19050</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7080250" y="6975475"/>
          <a:ext cx="4191000" cy="965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800" b="1" i="0" u="none" strike="noStrike">
              <a:solidFill>
                <a:schemeClr val="dk1"/>
              </a:solidFill>
              <a:effectLst/>
              <a:latin typeface="+mn-lt"/>
              <a:ea typeface="+mn-ea"/>
              <a:cs typeface="+mn-cs"/>
            </a:rPr>
            <a:t>For more information about the ESCAPE-pain programme, please visit: </a:t>
          </a:r>
          <a:r>
            <a:rPr lang="en-GB" sz="1800"/>
            <a:t> </a:t>
          </a:r>
        </a:p>
      </xdr:txBody>
    </xdr:sp>
    <xdr:clientData/>
  </xdr:twoCellAnchor>
  <xdr:twoCellAnchor>
    <xdr:from>
      <xdr:col>3</xdr:col>
      <xdr:colOff>1120775</xdr:colOff>
      <xdr:row>13</xdr:row>
      <xdr:rowOff>647700</xdr:rowOff>
    </xdr:from>
    <xdr:to>
      <xdr:col>5</xdr:col>
      <xdr:colOff>327025</xdr:colOff>
      <xdr:row>15</xdr:row>
      <xdr:rowOff>38100</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7121525" y="7616825"/>
          <a:ext cx="307975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800" b="1" i="0" u="sng" strike="noStrike">
              <a:solidFill>
                <a:schemeClr val="dk1"/>
              </a:solidFill>
              <a:effectLst/>
              <a:latin typeface="+mn-lt"/>
              <a:ea typeface="+mn-ea"/>
              <a:cs typeface="+mn-cs"/>
              <a:hlinkClick xmlns:r="http://schemas.openxmlformats.org/officeDocument/2006/relationships" r:id=""/>
            </a:rPr>
            <a:t>www.escape-pain.org</a:t>
          </a:r>
          <a:r>
            <a:rPr lang="en-GB" sz="1800" b="1"/>
            <a:t> </a:t>
          </a:r>
        </a:p>
      </xdr:txBody>
    </xdr:sp>
    <xdr:clientData/>
  </xdr:twoCellAnchor>
  <xdr:twoCellAnchor>
    <xdr:from>
      <xdr:col>0</xdr:col>
      <xdr:colOff>38100</xdr:colOff>
      <xdr:row>13</xdr:row>
      <xdr:rowOff>101600</xdr:rowOff>
    </xdr:from>
    <xdr:to>
      <xdr:col>0</xdr:col>
      <xdr:colOff>1727200</xdr:colOff>
      <xdr:row>14</xdr:row>
      <xdr:rowOff>50800</xdr:rowOff>
    </xdr:to>
    <xdr:sp macro="" textlink="">
      <xdr:nvSpPr>
        <xdr:cNvPr id="13" name="TextBox 12">
          <a:extLst>
            <a:ext uri="{FF2B5EF4-FFF2-40B4-BE49-F238E27FC236}">
              <a16:creationId xmlns:a16="http://schemas.microsoft.com/office/drawing/2014/main" id="{00000000-0008-0000-0000-00000D000000}"/>
            </a:ext>
          </a:extLst>
        </xdr:cNvPr>
        <xdr:cNvSpPr txBox="1"/>
      </xdr:nvSpPr>
      <xdr:spPr>
        <a:xfrm>
          <a:off x="254000" y="5956300"/>
          <a:ext cx="1689100" cy="711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800" b="1"/>
            <a:t>Data</a:t>
          </a:r>
          <a:r>
            <a:rPr lang="en-GB" sz="1800" b="1" baseline="0"/>
            <a:t> sources:</a:t>
          </a:r>
          <a:endParaRPr lang="en-GB" sz="1800" b="1"/>
        </a:p>
      </xdr:txBody>
    </xdr:sp>
    <xdr:clientData/>
  </xdr:twoCellAnchor>
  <xdr:twoCellAnchor>
    <xdr:from>
      <xdr:col>0</xdr:col>
      <xdr:colOff>1499454</xdr:colOff>
      <xdr:row>13</xdr:row>
      <xdr:rowOff>177800</xdr:rowOff>
    </xdr:from>
    <xdr:to>
      <xdr:col>2</xdr:col>
      <xdr:colOff>892469</xdr:colOff>
      <xdr:row>13</xdr:row>
      <xdr:rowOff>495300</xdr:rowOff>
    </xdr:to>
    <xdr:sp macro="" textlink="">
      <xdr:nvSpPr>
        <xdr:cNvPr id="16" name="TextBox 15">
          <a:hlinkClick xmlns:r="http://schemas.openxmlformats.org/officeDocument/2006/relationships" r:id="rId1"/>
          <a:extLst>
            <a:ext uri="{FF2B5EF4-FFF2-40B4-BE49-F238E27FC236}">
              <a16:creationId xmlns:a16="http://schemas.microsoft.com/office/drawing/2014/main" id="{00000000-0008-0000-0000-000010000000}"/>
            </a:ext>
          </a:extLst>
        </xdr:cNvPr>
        <xdr:cNvSpPr txBox="1"/>
      </xdr:nvSpPr>
      <xdr:spPr>
        <a:xfrm>
          <a:off x="1575494" y="9666781"/>
          <a:ext cx="1506124" cy="317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a:solidFill>
                <a:srgbClr val="0070C0"/>
              </a:solidFill>
            </a:rPr>
            <a:t>Versus Arthritis</a:t>
          </a:r>
          <a:r>
            <a:rPr lang="en-GB" sz="1400" b="1" baseline="0">
              <a:solidFill>
                <a:srgbClr val="0070C0"/>
              </a:solidFill>
            </a:rPr>
            <a:t> MSK Calculator</a:t>
          </a:r>
          <a:endParaRPr lang="en-GB" sz="1400" b="1">
            <a:solidFill>
              <a:srgbClr val="0070C0"/>
            </a:solidFill>
          </a:endParaRPr>
        </a:p>
      </xdr:txBody>
    </xdr:sp>
    <xdr:clientData/>
  </xdr:twoCellAnchor>
  <xdr:twoCellAnchor>
    <xdr:from>
      <xdr:col>0</xdr:col>
      <xdr:colOff>1503455</xdr:colOff>
      <xdr:row>13</xdr:row>
      <xdr:rowOff>673100</xdr:rowOff>
    </xdr:from>
    <xdr:to>
      <xdr:col>2</xdr:col>
      <xdr:colOff>1270000</xdr:colOff>
      <xdr:row>15</xdr:row>
      <xdr:rowOff>31750</xdr:rowOff>
    </xdr:to>
    <xdr:sp macro="" textlink="">
      <xdr:nvSpPr>
        <xdr:cNvPr id="17" name="TextBox 16">
          <a:extLst>
            <a:ext uri="{FF2B5EF4-FFF2-40B4-BE49-F238E27FC236}">
              <a16:creationId xmlns:a16="http://schemas.microsoft.com/office/drawing/2014/main" id="{00000000-0008-0000-0000-000011000000}"/>
            </a:ext>
          </a:extLst>
        </xdr:cNvPr>
        <xdr:cNvSpPr txBox="1"/>
      </xdr:nvSpPr>
      <xdr:spPr>
        <a:xfrm>
          <a:off x="1582830" y="7007225"/>
          <a:ext cx="3433670" cy="311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a:solidFill>
                <a:srgbClr val="0070C0"/>
              </a:solidFill>
            </a:rPr>
            <a:t>Hurley et al. (2012);</a:t>
          </a:r>
          <a:r>
            <a:rPr lang="en-GB" sz="1400" b="1" baseline="0">
              <a:solidFill>
                <a:srgbClr val="0070C0"/>
              </a:solidFill>
            </a:rPr>
            <a:t> PHE MSK ROI tool (2017)</a:t>
          </a:r>
          <a:endParaRPr lang="en-GB" sz="1400" b="1">
            <a:solidFill>
              <a:srgbClr val="0070C0"/>
            </a:solidFill>
          </a:endParaRPr>
        </a:p>
      </xdr:txBody>
    </xdr:sp>
    <xdr:clientData/>
  </xdr:twoCellAnchor>
  <xdr:twoCellAnchor editAs="oneCell">
    <xdr:from>
      <xdr:col>5</xdr:col>
      <xdr:colOff>1488022</xdr:colOff>
      <xdr:row>13</xdr:row>
      <xdr:rowOff>106680</xdr:rowOff>
    </xdr:from>
    <xdr:to>
      <xdr:col>7</xdr:col>
      <xdr:colOff>1478497</xdr:colOff>
      <xdr:row>14</xdr:row>
      <xdr:rowOff>124653</xdr:rowOff>
    </xdr:to>
    <xdr:pic>
      <xdr:nvPicPr>
        <xdr:cNvPr id="23" name="Picture 22">
          <a:hlinkClick xmlns:r="http://schemas.openxmlformats.org/officeDocument/2006/relationships" r:id="rId2"/>
          <a:extLst>
            <a:ext uri="{FF2B5EF4-FFF2-40B4-BE49-F238E27FC236}">
              <a16:creationId xmlns:a16="http://schemas.microsoft.com/office/drawing/2014/main" id="{ECF34817-3558-4DA6-A8D6-08CC928A4CD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362272" y="7075805"/>
          <a:ext cx="3594100" cy="779973"/>
        </a:xfrm>
        <a:prstGeom prst="rect">
          <a:avLst/>
        </a:prstGeom>
      </xdr:spPr>
    </xdr:pic>
    <xdr:clientData/>
  </xdr:twoCellAnchor>
  <xdr:twoCellAnchor>
    <xdr:from>
      <xdr:col>0</xdr:col>
      <xdr:colOff>0</xdr:colOff>
      <xdr:row>20</xdr:row>
      <xdr:rowOff>173674</xdr:rowOff>
    </xdr:from>
    <xdr:to>
      <xdr:col>4</xdr:col>
      <xdr:colOff>1244600</xdr:colOff>
      <xdr:row>24</xdr:row>
      <xdr:rowOff>146684</xdr:rowOff>
    </xdr:to>
    <xdr:grpSp>
      <xdr:nvGrpSpPr>
        <xdr:cNvPr id="2" name="Group 1">
          <a:extLst>
            <a:ext uri="{FF2B5EF4-FFF2-40B4-BE49-F238E27FC236}">
              <a16:creationId xmlns:a16="http://schemas.microsoft.com/office/drawing/2014/main" id="{4A533616-FE3A-883D-3BD3-DAD16B3285B3}"/>
            </a:ext>
          </a:extLst>
        </xdr:cNvPr>
        <xdr:cNvGrpSpPr>
          <a:grpSpLocks noChangeAspect="1"/>
        </xdr:cNvGrpSpPr>
      </xdr:nvGrpSpPr>
      <xdr:grpSpPr>
        <a:xfrm>
          <a:off x="0" y="10344257"/>
          <a:ext cx="9277350" cy="692677"/>
          <a:chOff x="0" y="0"/>
          <a:chExt cx="6572318" cy="515246"/>
        </a:xfrm>
      </xdr:grpSpPr>
      <xdr:pic>
        <xdr:nvPicPr>
          <xdr:cNvPr id="3" name="Picture 2" descr="A blue and white logo&#10;&#10;AI-generated content may be incorrect.">
            <a:extLst>
              <a:ext uri="{FF2B5EF4-FFF2-40B4-BE49-F238E27FC236}">
                <a16:creationId xmlns:a16="http://schemas.microsoft.com/office/drawing/2014/main" id="{EBCE18FA-A299-8B40-359F-72C0F7A9EB1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549968" y="107576"/>
            <a:ext cx="1022350" cy="407670"/>
          </a:xfrm>
          <a:prstGeom prst="rect">
            <a:avLst/>
          </a:prstGeom>
          <a:noFill/>
          <a:ln>
            <a:noFill/>
          </a:ln>
        </xdr:spPr>
      </xdr:pic>
      <xdr:pic>
        <xdr:nvPicPr>
          <xdr:cNvPr id="4" name="Picture 3" descr="A logo with black text&#10;&#10;AI-generated content may be incorrect.">
            <a:extLst>
              <a:ext uri="{FF2B5EF4-FFF2-40B4-BE49-F238E27FC236}">
                <a16:creationId xmlns:a16="http://schemas.microsoft.com/office/drawing/2014/main" id="{F8D73FB8-10F8-7BDC-9941-E7F3D28FF7F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3931431" y="0"/>
            <a:ext cx="1068070" cy="483870"/>
          </a:xfrm>
          <a:prstGeom prst="rect">
            <a:avLst/>
          </a:prstGeom>
          <a:noFill/>
          <a:ln>
            <a:noFill/>
          </a:ln>
        </xdr:spPr>
      </xdr:pic>
      <xdr:pic>
        <xdr:nvPicPr>
          <xdr:cNvPr id="6" name="Picture 5" descr="A logo with blue text&#10;&#10;AI-generated content may be incorrect.">
            <a:extLst>
              <a:ext uri="{FF2B5EF4-FFF2-40B4-BE49-F238E27FC236}">
                <a16:creationId xmlns:a16="http://schemas.microsoft.com/office/drawing/2014/main" id="{8A6520DC-CFA0-152E-CA2F-F82A46086BD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107576"/>
            <a:ext cx="1136015" cy="344170"/>
          </a:xfrm>
          <a:prstGeom prst="rect">
            <a:avLst/>
          </a:prstGeom>
        </xdr:spPr>
      </xdr:pic>
      <xdr:pic>
        <xdr:nvPicPr>
          <xdr:cNvPr id="7" name="Picture 6" descr="Kingston University - Wikipedia">
            <a:extLst>
              <a:ext uri="{FF2B5EF4-FFF2-40B4-BE49-F238E27FC236}">
                <a16:creationId xmlns:a16="http://schemas.microsoft.com/office/drawing/2014/main" id="{D5A17BF4-0975-DC17-8F6C-B587CC56BBC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2914314" y="63535"/>
            <a:ext cx="466554" cy="440117"/>
          </a:xfrm>
          <a:prstGeom prst="rect">
            <a:avLst/>
          </a:prstGeom>
          <a:noFill/>
          <a:ln>
            <a:noFill/>
          </a:ln>
        </xdr:spPr>
      </xdr:pic>
      <xdr:pic>
        <xdr:nvPicPr>
          <xdr:cNvPr id="10" name="Picture 9" descr="City, University of London and St ...">
            <a:extLst>
              <a:ext uri="{FF2B5EF4-FFF2-40B4-BE49-F238E27FC236}">
                <a16:creationId xmlns:a16="http://schemas.microsoft.com/office/drawing/2014/main" id="{C7EF45A5-4258-4074-0DB1-2EB56F520A2B}"/>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765232" y="97797"/>
            <a:ext cx="565150" cy="386080"/>
          </a:xfrm>
          <a:prstGeom prst="rect">
            <a:avLst/>
          </a:prstGeom>
          <a:noFill/>
          <a:ln>
            <a:noFill/>
          </a:ln>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versusarthritis.org/policy/resources-for-policy-makers/musculoskeletal-calculato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V28"/>
  <sheetViews>
    <sheetView workbookViewId="0">
      <selection activeCell="K17" sqref="K17"/>
    </sheetView>
  </sheetViews>
  <sheetFormatPr defaultColWidth="9.1796875" defaultRowHeight="14.5" x14ac:dyDescent="0.35"/>
  <cols>
    <col min="1" max="1" width="4.1796875" style="34" customWidth="1"/>
    <col min="2" max="2" width="38" customWidth="1"/>
    <col min="3" max="3" width="11.54296875" bestFit="1" customWidth="1"/>
    <col min="8" max="8" width="10.26953125" customWidth="1"/>
    <col min="9" max="9" width="9.7265625" customWidth="1"/>
    <col min="10" max="10" width="9.1796875" customWidth="1"/>
  </cols>
  <sheetData>
    <row r="1" spans="2:22" x14ac:dyDescent="0.35">
      <c r="B1" s="38" t="s">
        <v>7</v>
      </c>
      <c r="C1" s="34"/>
      <c r="D1" s="34"/>
      <c r="E1" s="34"/>
      <c r="F1" s="34"/>
      <c r="G1" s="34"/>
      <c r="H1" s="34"/>
      <c r="I1" s="34"/>
      <c r="J1" s="34"/>
      <c r="K1" s="34"/>
      <c r="L1" s="34"/>
      <c r="M1" s="34"/>
      <c r="N1" s="34"/>
      <c r="O1" s="34"/>
      <c r="P1" s="34"/>
      <c r="Q1" s="34"/>
      <c r="R1" s="34"/>
      <c r="S1" s="34"/>
      <c r="T1" s="34"/>
      <c r="U1" s="34"/>
      <c r="V1" s="34"/>
    </row>
    <row r="2" spans="2:22" x14ac:dyDescent="0.35">
      <c r="B2" s="15" t="s">
        <v>0</v>
      </c>
      <c r="C2" s="11">
        <v>12</v>
      </c>
      <c r="D2" s="41" t="s">
        <v>22</v>
      </c>
      <c r="E2" s="34"/>
      <c r="F2" s="34"/>
      <c r="G2" s="34"/>
      <c r="H2" s="34"/>
      <c r="I2" s="34"/>
      <c r="J2" s="34"/>
      <c r="K2" s="34"/>
      <c r="L2" s="34"/>
      <c r="M2" s="34"/>
      <c r="N2" s="34"/>
      <c r="O2" s="34"/>
      <c r="P2" s="34"/>
      <c r="Q2" s="34"/>
      <c r="R2" s="34"/>
      <c r="S2" s="34"/>
      <c r="T2" s="34"/>
      <c r="U2" s="34"/>
      <c r="V2" s="34"/>
    </row>
    <row r="3" spans="2:22" x14ac:dyDescent="0.35">
      <c r="B3" s="15" t="s">
        <v>23</v>
      </c>
      <c r="C3" s="11">
        <v>8</v>
      </c>
      <c r="D3" s="41" t="s">
        <v>20</v>
      </c>
      <c r="E3" s="34"/>
      <c r="F3" s="34"/>
      <c r="G3" s="34"/>
      <c r="H3" s="34"/>
      <c r="I3" s="34"/>
      <c r="J3" s="34"/>
      <c r="K3" s="34"/>
      <c r="L3" s="34"/>
      <c r="M3" s="34"/>
      <c r="N3" s="34"/>
      <c r="O3" s="34"/>
      <c r="P3" s="34"/>
      <c r="Q3" s="34"/>
      <c r="R3" s="34"/>
      <c r="S3" s="34"/>
      <c r="T3" s="34"/>
      <c r="U3" s="34"/>
      <c r="V3" s="34"/>
    </row>
    <row r="4" spans="2:22" x14ac:dyDescent="0.35">
      <c r="B4" s="15" t="s">
        <v>24</v>
      </c>
      <c r="C4" s="11">
        <v>2</v>
      </c>
      <c r="D4" s="41" t="s">
        <v>36</v>
      </c>
      <c r="E4" s="34"/>
      <c r="F4" s="34"/>
      <c r="G4" s="34"/>
      <c r="H4" s="34"/>
      <c r="I4" s="34"/>
      <c r="J4" s="34"/>
      <c r="K4" s="34"/>
      <c r="L4" s="34"/>
      <c r="M4" s="34"/>
      <c r="N4" s="34"/>
      <c r="O4" s="34"/>
      <c r="P4" s="34"/>
      <c r="Q4" s="34"/>
      <c r="R4" s="34"/>
      <c r="S4" s="34"/>
      <c r="T4" s="34"/>
      <c r="U4" s="34"/>
      <c r="V4" s="34"/>
    </row>
    <row r="5" spans="2:22" x14ac:dyDescent="0.35">
      <c r="B5" s="15" t="s">
        <v>19</v>
      </c>
      <c r="C5" s="12">
        <v>72</v>
      </c>
      <c r="D5" s="44" t="s">
        <v>37</v>
      </c>
      <c r="F5" s="34"/>
      <c r="G5" s="34"/>
      <c r="H5" s="34"/>
      <c r="I5" s="34"/>
      <c r="K5" s="34"/>
      <c r="L5" s="34"/>
      <c r="M5" s="34"/>
      <c r="N5" s="34"/>
      <c r="O5" s="34"/>
      <c r="P5" s="34"/>
      <c r="Q5" s="34"/>
      <c r="R5" s="34"/>
      <c r="S5" s="34"/>
      <c r="T5" s="34"/>
      <c r="U5" s="34"/>
      <c r="V5" s="34"/>
    </row>
    <row r="6" spans="2:22" x14ac:dyDescent="0.35">
      <c r="B6" s="15" t="s">
        <v>9</v>
      </c>
      <c r="C6" s="13">
        <v>0</v>
      </c>
      <c r="D6" s="41" t="s">
        <v>21</v>
      </c>
      <c r="E6" s="34"/>
      <c r="F6" s="34"/>
      <c r="G6" s="34"/>
      <c r="H6" s="34"/>
      <c r="I6" s="34"/>
      <c r="J6" s="34"/>
      <c r="K6" s="34"/>
      <c r="L6" s="34"/>
      <c r="M6" s="34"/>
      <c r="N6" s="34"/>
      <c r="O6" s="34"/>
      <c r="P6" s="34"/>
      <c r="Q6" s="34"/>
      <c r="R6" s="34"/>
      <c r="S6" s="34"/>
      <c r="T6" s="34"/>
      <c r="U6" s="34"/>
      <c r="V6" s="34"/>
    </row>
    <row r="7" spans="2:22" x14ac:dyDescent="0.35">
      <c r="B7" s="15" t="s">
        <v>25</v>
      </c>
      <c r="C7" s="40">
        <v>0</v>
      </c>
      <c r="D7" s="41" t="s">
        <v>26</v>
      </c>
      <c r="E7" s="34"/>
      <c r="F7" s="34"/>
      <c r="G7" s="34"/>
      <c r="H7" s="45"/>
      <c r="I7" s="34"/>
      <c r="J7" s="34"/>
      <c r="K7" s="34"/>
      <c r="L7" s="34"/>
      <c r="M7" s="34"/>
      <c r="N7" s="34"/>
      <c r="O7" s="34"/>
      <c r="P7" s="34"/>
      <c r="Q7" s="34"/>
      <c r="R7" s="34"/>
      <c r="S7" s="34"/>
      <c r="T7" s="34"/>
      <c r="U7" s="34"/>
      <c r="V7" s="34"/>
    </row>
    <row r="8" spans="2:22" x14ac:dyDescent="0.35">
      <c r="B8" s="15" t="s">
        <v>18</v>
      </c>
      <c r="C8" s="46">
        <f>300*C4</f>
        <v>600</v>
      </c>
      <c r="D8" s="41" t="s">
        <v>27</v>
      </c>
      <c r="E8" s="34"/>
      <c r="F8" s="34"/>
      <c r="G8" s="34"/>
      <c r="H8" s="34"/>
      <c r="I8" s="34"/>
      <c r="J8" s="34"/>
      <c r="K8" s="34"/>
      <c r="L8" s="34"/>
      <c r="M8" s="34"/>
      <c r="N8" s="34"/>
      <c r="O8" s="34"/>
      <c r="P8" s="34"/>
      <c r="Q8" s="34"/>
      <c r="R8" s="34"/>
      <c r="S8" s="34"/>
      <c r="T8" s="34"/>
      <c r="U8" s="34"/>
      <c r="V8" s="34"/>
    </row>
    <row r="9" spans="2:22" x14ac:dyDescent="0.35">
      <c r="B9" s="15" t="s">
        <v>28</v>
      </c>
      <c r="C9" s="14">
        <f>((C5*(C2*1.5))+(C6*C2)+C7+C8)/C3</f>
        <v>237</v>
      </c>
      <c r="D9" s="41" t="s">
        <v>29</v>
      </c>
      <c r="E9" s="34"/>
      <c r="F9" s="34"/>
      <c r="G9" s="34"/>
      <c r="H9" s="34"/>
      <c r="I9" s="34"/>
      <c r="J9" s="34"/>
      <c r="K9" s="34"/>
      <c r="L9" s="34"/>
      <c r="M9" s="34"/>
      <c r="N9" s="34"/>
      <c r="O9" s="34"/>
      <c r="P9" s="34"/>
      <c r="Q9" s="34"/>
      <c r="R9" s="34"/>
      <c r="S9" s="34"/>
      <c r="T9" s="34"/>
      <c r="U9" s="34"/>
      <c r="V9" s="34"/>
    </row>
    <row r="10" spans="2:22" x14ac:dyDescent="0.35">
      <c r="B10" s="34"/>
      <c r="C10" s="34"/>
      <c r="D10" s="34"/>
      <c r="E10" s="34"/>
      <c r="F10" s="34"/>
      <c r="G10" s="34"/>
      <c r="H10" s="34"/>
      <c r="I10" s="34"/>
      <c r="J10" s="34"/>
      <c r="K10" s="34"/>
      <c r="L10" s="34"/>
      <c r="M10" s="34"/>
      <c r="N10" s="34"/>
      <c r="O10" s="34"/>
      <c r="P10" s="34"/>
      <c r="Q10" s="34"/>
      <c r="R10" s="34"/>
      <c r="S10" s="34"/>
      <c r="T10" s="34"/>
      <c r="U10" s="34"/>
      <c r="V10" s="34"/>
    </row>
    <row r="11" spans="2:22" x14ac:dyDescent="0.35">
      <c r="B11" s="42" t="s">
        <v>34</v>
      </c>
      <c r="C11" s="50"/>
      <c r="D11" s="50"/>
      <c r="E11" s="50"/>
      <c r="F11" s="50"/>
      <c r="G11" s="50"/>
      <c r="H11" s="50"/>
      <c r="I11" s="50"/>
      <c r="J11" s="50"/>
      <c r="K11" s="50"/>
      <c r="L11" s="50"/>
      <c r="M11" s="50"/>
      <c r="N11" s="34"/>
      <c r="O11" s="34"/>
      <c r="P11" s="34"/>
      <c r="Q11" s="34"/>
      <c r="R11" s="34"/>
      <c r="S11" s="34"/>
      <c r="T11" s="34"/>
      <c r="U11" s="34"/>
      <c r="V11" s="34"/>
    </row>
    <row r="12" spans="2:22" x14ac:dyDescent="0.35">
      <c r="B12" s="41" t="s">
        <v>30</v>
      </c>
      <c r="C12" s="34"/>
      <c r="D12" s="34"/>
      <c r="E12" s="34"/>
      <c r="F12" s="34"/>
      <c r="G12" s="34"/>
      <c r="H12" s="34"/>
      <c r="I12" s="34"/>
      <c r="J12" s="34"/>
      <c r="K12" s="34"/>
      <c r="L12" s="34"/>
      <c r="M12" s="34"/>
      <c r="N12" s="34"/>
      <c r="O12" s="34"/>
      <c r="P12" s="34"/>
      <c r="Q12" s="34"/>
      <c r="R12" s="34"/>
      <c r="S12" s="34"/>
      <c r="T12" s="34"/>
      <c r="U12" s="34"/>
      <c r="V12" s="34"/>
    </row>
    <row r="13" spans="2:22" x14ac:dyDescent="0.35">
      <c r="B13" s="34"/>
      <c r="C13" s="34"/>
      <c r="D13" s="34"/>
      <c r="E13" s="34"/>
      <c r="F13" s="34"/>
      <c r="G13" s="34"/>
      <c r="H13" s="34"/>
      <c r="I13" s="34"/>
      <c r="J13" s="34"/>
      <c r="K13" s="34"/>
      <c r="L13" s="34"/>
      <c r="M13" s="34"/>
      <c r="N13" s="34"/>
      <c r="O13" s="34"/>
      <c r="P13" s="34"/>
      <c r="Q13" s="34"/>
      <c r="R13" s="34"/>
      <c r="S13" s="34"/>
      <c r="T13" s="34"/>
      <c r="U13" s="34"/>
      <c r="V13" s="34"/>
    </row>
    <row r="14" spans="2:22" x14ac:dyDescent="0.35">
      <c r="B14" s="16" t="s">
        <v>31</v>
      </c>
      <c r="C14" s="15" t="s">
        <v>10</v>
      </c>
      <c r="D14" s="34"/>
      <c r="E14" s="34"/>
      <c r="F14" s="34"/>
      <c r="G14" s="34"/>
      <c r="H14" s="34"/>
      <c r="I14" s="34"/>
      <c r="J14" s="34"/>
      <c r="K14" s="34"/>
      <c r="L14" s="34"/>
      <c r="M14" s="34"/>
      <c r="N14" s="34"/>
      <c r="O14" s="34"/>
      <c r="P14" s="34"/>
      <c r="Q14" s="34"/>
      <c r="R14" s="34"/>
      <c r="S14" s="34"/>
    </row>
    <row r="15" spans="2:22" x14ac:dyDescent="0.35">
      <c r="B15" s="15" t="s">
        <v>13</v>
      </c>
      <c r="C15" s="43">
        <v>30</v>
      </c>
      <c r="D15" s="34"/>
      <c r="E15" s="45"/>
      <c r="F15" s="34"/>
      <c r="G15" s="34"/>
      <c r="H15" s="34"/>
      <c r="I15" s="34"/>
      <c r="J15" s="34"/>
      <c r="K15" s="34"/>
      <c r="L15" s="34"/>
      <c r="M15" s="34"/>
      <c r="N15" s="34"/>
      <c r="O15" s="34"/>
      <c r="P15" s="34"/>
      <c r="Q15" s="34"/>
      <c r="R15" s="34"/>
      <c r="S15" s="34"/>
    </row>
    <row r="16" spans="2:22" x14ac:dyDescent="0.35">
      <c r="B16" s="15" t="s">
        <v>14</v>
      </c>
      <c r="C16" s="43">
        <v>32</v>
      </c>
      <c r="D16" s="34"/>
      <c r="E16" s="34"/>
      <c r="F16" s="34"/>
      <c r="G16" s="34"/>
      <c r="H16" s="34"/>
      <c r="I16" s="34"/>
      <c r="J16" s="34"/>
      <c r="K16" s="34"/>
      <c r="L16" s="34"/>
      <c r="M16" s="34"/>
      <c r="N16" s="34"/>
      <c r="O16" s="34"/>
      <c r="P16" s="34"/>
      <c r="Q16" s="34"/>
      <c r="R16" s="34"/>
      <c r="S16" s="34"/>
    </row>
    <row r="17" spans="2:22" x14ac:dyDescent="0.35">
      <c r="B17" s="15" t="s">
        <v>15</v>
      </c>
      <c r="C17" s="43">
        <v>42</v>
      </c>
      <c r="D17" s="34"/>
      <c r="E17" s="34"/>
      <c r="F17" s="34"/>
      <c r="G17" s="34"/>
      <c r="H17" s="34"/>
      <c r="I17" s="34"/>
      <c r="J17" s="34"/>
      <c r="K17" s="34"/>
      <c r="L17" s="34"/>
      <c r="M17" s="34"/>
      <c r="N17" s="34"/>
      <c r="O17" s="34"/>
      <c r="P17" s="34"/>
      <c r="Q17" s="34"/>
      <c r="R17" s="34"/>
      <c r="S17" s="34"/>
    </row>
    <row r="18" spans="2:22" x14ac:dyDescent="0.35">
      <c r="B18" s="15" t="s">
        <v>17</v>
      </c>
      <c r="C18" s="43">
        <v>52</v>
      </c>
      <c r="D18" s="34"/>
      <c r="E18" s="34"/>
      <c r="F18" s="34"/>
      <c r="G18" s="34"/>
      <c r="H18" s="34"/>
      <c r="I18" s="34"/>
      <c r="J18" s="34"/>
      <c r="K18" s="34"/>
      <c r="L18" s="34"/>
      <c r="M18" s="34"/>
      <c r="N18" s="34"/>
      <c r="O18" s="34"/>
      <c r="P18" s="34"/>
      <c r="Q18" s="34"/>
      <c r="R18" s="34"/>
      <c r="S18" s="34"/>
    </row>
    <row r="19" spans="2:22" x14ac:dyDescent="0.35">
      <c r="B19" s="15" t="s">
        <v>16</v>
      </c>
      <c r="C19" s="43">
        <v>62</v>
      </c>
      <c r="D19" s="34"/>
      <c r="E19" s="34"/>
      <c r="F19" s="34"/>
      <c r="G19" s="34"/>
      <c r="H19" s="34"/>
      <c r="I19" s="34"/>
      <c r="J19" s="34"/>
      <c r="K19" s="34"/>
      <c r="L19" s="34"/>
      <c r="M19" s="34"/>
      <c r="N19" s="34"/>
      <c r="O19" s="34"/>
      <c r="P19" s="34"/>
      <c r="Q19" s="34"/>
      <c r="R19" s="34"/>
      <c r="S19" s="34"/>
    </row>
    <row r="20" spans="2:22" x14ac:dyDescent="0.35">
      <c r="B20" s="15" t="s">
        <v>3</v>
      </c>
      <c r="C20" s="17">
        <v>20</v>
      </c>
      <c r="D20" s="34"/>
      <c r="E20" s="34"/>
      <c r="F20" s="34"/>
      <c r="G20" s="34"/>
      <c r="H20" s="34"/>
      <c r="I20" s="34"/>
      <c r="J20" s="34"/>
      <c r="K20" s="34"/>
      <c r="L20" s="34"/>
      <c r="M20" s="34"/>
      <c r="N20" s="34"/>
      <c r="O20" s="34"/>
      <c r="P20" s="34"/>
      <c r="Q20" s="34"/>
      <c r="R20" s="34"/>
      <c r="S20" s="34"/>
    </row>
    <row r="21" spans="2:22" x14ac:dyDescent="0.35">
      <c r="B21" s="34"/>
      <c r="C21" s="34"/>
      <c r="D21" s="34"/>
      <c r="E21" s="34"/>
      <c r="F21" s="34"/>
      <c r="G21" s="34"/>
      <c r="H21" s="34"/>
      <c r="I21" s="34"/>
      <c r="J21" s="34"/>
      <c r="K21" s="34"/>
      <c r="L21" s="34"/>
      <c r="M21" s="34"/>
      <c r="N21" s="34"/>
      <c r="O21" s="34"/>
      <c r="P21" s="34"/>
      <c r="Q21" s="34"/>
      <c r="R21" s="34"/>
      <c r="S21" s="34"/>
      <c r="T21" s="34"/>
      <c r="U21" s="34"/>
      <c r="V21" s="34"/>
    </row>
    <row r="22" spans="2:22" x14ac:dyDescent="0.35">
      <c r="B22" s="51" t="s">
        <v>35</v>
      </c>
      <c r="C22" s="51"/>
      <c r="D22" s="51"/>
      <c r="E22" s="51"/>
      <c r="F22" s="52"/>
      <c r="G22" s="52"/>
      <c r="H22" s="52"/>
      <c r="I22" s="52"/>
      <c r="J22" s="52"/>
      <c r="K22" s="52"/>
      <c r="L22" s="52"/>
      <c r="M22" s="52"/>
      <c r="N22" s="52"/>
      <c r="O22" s="52"/>
      <c r="P22" s="34"/>
      <c r="Q22" s="34"/>
      <c r="R22" s="34"/>
      <c r="S22" s="34"/>
      <c r="T22" s="34"/>
      <c r="U22" s="34"/>
    </row>
    <row r="23" spans="2:22" x14ac:dyDescent="0.35">
      <c r="B23" s="41" t="s">
        <v>33</v>
      </c>
      <c r="C23" s="41"/>
      <c r="D23" s="41"/>
      <c r="E23" s="41"/>
      <c r="F23" s="41"/>
      <c r="G23" s="34"/>
      <c r="H23" s="34"/>
      <c r="I23" s="34"/>
      <c r="J23" s="34"/>
      <c r="K23" s="34"/>
      <c r="L23" s="34"/>
      <c r="M23" s="34"/>
      <c r="N23" s="34"/>
      <c r="O23" s="34"/>
      <c r="P23" s="34"/>
      <c r="Q23" s="34"/>
      <c r="R23" s="34"/>
      <c r="S23" s="34"/>
      <c r="T23" s="34"/>
      <c r="U23" s="34"/>
      <c r="V23" s="34"/>
    </row>
    <row r="24" spans="2:22" x14ac:dyDescent="0.35">
      <c r="B24" s="34"/>
      <c r="C24" s="34"/>
      <c r="D24" s="34"/>
      <c r="E24" s="34"/>
      <c r="F24" s="34"/>
      <c r="G24" s="34"/>
      <c r="H24" s="34"/>
      <c r="I24" s="34"/>
      <c r="J24" s="34"/>
      <c r="K24" s="34"/>
      <c r="L24" s="34"/>
      <c r="M24" s="34"/>
      <c r="N24" s="34"/>
      <c r="O24" s="34"/>
      <c r="P24" s="34"/>
      <c r="Q24" s="34"/>
      <c r="R24" s="34"/>
      <c r="S24" s="34"/>
    </row>
    <row r="25" spans="2:22" x14ac:dyDescent="0.35">
      <c r="B25" s="34"/>
      <c r="C25" s="34"/>
      <c r="D25" s="34"/>
      <c r="E25" s="34"/>
      <c r="F25" s="34"/>
      <c r="G25" s="34"/>
      <c r="H25" s="34"/>
      <c r="I25" s="34"/>
      <c r="J25" s="34"/>
      <c r="K25" s="34"/>
      <c r="L25" s="34"/>
      <c r="M25" s="34"/>
      <c r="N25" s="34"/>
      <c r="O25" s="34"/>
      <c r="P25" s="34"/>
      <c r="Q25" s="34"/>
      <c r="R25" s="34"/>
      <c r="S25" s="34"/>
    </row>
    <row r="26" spans="2:22" x14ac:dyDescent="0.35">
      <c r="B26" s="34"/>
      <c r="C26" s="34"/>
      <c r="D26" s="34"/>
      <c r="E26" s="34"/>
      <c r="F26" s="34"/>
      <c r="G26" s="34"/>
      <c r="H26" s="34"/>
      <c r="I26" s="34"/>
      <c r="J26" s="34"/>
      <c r="K26" s="34"/>
      <c r="L26" s="34"/>
      <c r="M26" s="34"/>
      <c r="N26" s="34"/>
      <c r="O26" s="34"/>
      <c r="P26" s="34"/>
      <c r="Q26" s="34"/>
      <c r="R26" s="34"/>
      <c r="S26" s="34"/>
    </row>
    <row r="27" spans="2:22" x14ac:dyDescent="0.35">
      <c r="B27" s="34"/>
      <c r="C27" s="34"/>
      <c r="D27" s="34"/>
      <c r="E27" s="34"/>
      <c r="F27" s="34"/>
      <c r="G27" s="34"/>
      <c r="H27" s="34"/>
      <c r="I27" s="34"/>
      <c r="J27" s="34"/>
      <c r="K27" s="34"/>
      <c r="L27" s="34"/>
      <c r="M27" s="34"/>
      <c r="N27" s="34"/>
      <c r="O27" s="34"/>
      <c r="P27" s="34"/>
      <c r="Q27" s="34"/>
      <c r="R27" s="34"/>
      <c r="S27" s="34"/>
    </row>
    <row r="28" spans="2:22" x14ac:dyDescent="0.35">
      <c r="B28" s="34"/>
      <c r="C28" s="34"/>
      <c r="D28" s="34"/>
      <c r="E28" s="34"/>
      <c r="F28" s="34"/>
      <c r="G28" s="34"/>
      <c r="H28" s="34"/>
      <c r="I28" s="34"/>
      <c r="J28" s="34"/>
      <c r="K28" s="34"/>
      <c r="L28" s="34"/>
      <c r="M28" s="34"/>
      <c r="N28" s="34"/>
      <c r="O28" s="34"/>
      <c r="P28" s="34"/>
      <c r="Q28" s="34"/>
      <c r="R28" s="34"/>
      <c r="S28" s="34"/>
    </row>
  </sheetData>
  <dataValidations count="2">
    <dataValidation allowBlank="1" showInputMessage="1" promptTitle="Error" prompt="This part of the calculator cannot be edited or change. _x000a__x000a_You can only change the amounts in the green boxes." sqref="H6" xr:uid="{00000000-0002-0000-0000-000000000000}"/>
    <dataValidation allowBlank="1" showInputMessage="1" showErrorMessage="1" promptTitle="This can't be changed/edited" prompt="This part of the calculator cannot be edited or changed._x000a__x000a_You can only change amount/figures in the green boxes._x000a__x000a_The total cost will automatically be added to the calculator" sqref="C9" xr:uid="{00000000-0002-0000-0000-000001000000}"/>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AW299"/>
  <sheetViews>
    <sheetView tabSelected="1" topLeftCell="A10" zoomScale="60" zoomScaleNormal="60" zoomScalePageLayoutView="60" workbookViewId="0">
      <selection activeCell="I7" sqref="I7"/>
    </sheetView>
  </sheetViews>
  <sheetFormatPr defaultColWidth="9.1796875" defaultRowHeight="14.5" x14ac:dyDescent="0.35"/>
  <cols>
    <col min="1" max="1" width="35.26953125" style="37" customWidth="1"/>
    <col min="2" max="2" width="26.54296875" style="37" customWidth="1"/>
    <col min="3" max="3" width="24" style="20" customWidth="1"/>
    <col min="4" max="4" width="29.26953125" style="20" customWidth="1"/>
    <col min="5" max="6" width="26.1796875" style="20" customWidth="1"/>
    <col min="7" max="7" width="25.453125" style="20" customWidth="1"/>
    <col min="8" max="8" width="32.26953125" style="20" customWidth="1"/>
    <col min="9" max="9" width="26.7265625" style="20" customWidth="1"/>
    <col min="10" max="10" width="31" style="20" customWidth="1"/>
    <col min="11" max="11" width="30" style="20" customWidth="1"/>
    <col min="12" max="12" width="3" style="20" customWidth="1"/>
    <col min="13" max="13" width="2.81640625" style="20" customWidth="1"/>
    <col min="14" max="14" width="9.1796875" style="20" customWidth="1"/>
    <col min="15" max="16384" width="9.1796875" style="20"/>
  </cols>
  <sheetData>
    <row r="1" spans="1:49" ht="18.75" customHeight="1" x14ac:dyDescent="0.35">
      <c r="A1" s="59" t="s">
        <v>11</v>
      </c>
      <c r="B1" s="59"/>
      <c r="C1" s="59"/>
      <c r="D1" s="59"/>
      <c r="E1" s="59"/>
      <c r="F1" s="59"/>
      <c r="G1" s="18"/>
      <c r="H1" s="18"/>
      <c r="I1" s="18"/>
      <c r="J1" s="18"/>
      <c r="K1" s="18"/>
      <c r="L1" s="18"/>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row>
    <row r="2" spans="1:49" ht="47.25" customHeight="1" x14ac:dyDescent="0.35">
      <c r="A2" s="59"/>
      <c r="B2" s="59"/>
      <c r="C2" s="59"/>
      <c r="D2" s="59"/>
      <c r="E2" s="59"/>
      <c r="F2" s="59"/>
      <c r="G2" s="18"/>
      <c r="H2" s="18"/>
      <c r="I2" s="18"/>
      <c r="J2" s="18"/>
      <c r="K2" s="18"/>
      <c r="L2" s="18"/>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row>
    <row r="3" spans="1:49" ht="22.5" hidden="1" customHeight="1" x14ac:dyDescent="0.35">
      <c r="A3" s="21"/>
      <c r="B3" s="21"/>
      <c r="C3" s="18"/>
      <c r="D3" s="18"/>
      <c r="E3" s="18"/>
      <c r="F3" s="18"/>
      <c r="G3" s="18"/>
      <c r="H3" s="18"/>
      <c r="I3" s="18"/>
      <c r="J3" s="18"/>
      <c r="K3" s="18"/>
      <c r="L3" s="18"/>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row>
    <row r="4" spans="1:49" ht="23.25" hidden="1" customHeight="1" x14ac:dyDescent="0.35">
      <c r="A4" s="18"/>
      <c r="B4" s="18"/>
      <c r="C4" s="18"/>
      <c r="D4" s="18"/>
      <c r="E4" s="18"/>
      <c r="F4" s="18"/>
      <c r="G4" s="18"/>
      <c r="H4" s="18"/>
      <c r="I4" s="18"/>
      <c r="J4" s="18"/>
      <c r="K4" s="18"/>
      <c r="L4" s="18"/>
      <c r="M4" s="19"/>
      <c r="N4" s="19"/>
      <c r="O4" s="19"/>
      <c r="P4" s="19"/>
      <c r="Q4" s="19"/>
      <c r="R4" s="19"/>
      <c r="S4" s="19"/>
      <c r="T4" s="19"/>
      <c r="U4" s="19"/>
      <c r="V4" s="19"/>
      <c r="W4" s="19"/>
      <c r="X4" s="19"/>
      <c r="Y4" s="19"/>
      <c r="Z4" s="19"/>
      <c r="AA4" s="19"/>
      <c r="AB4" s="19"/>
      <c r="AC4" s="19"/>
      <c r="AD4" s="19"/>
    </row>
    <row r="5" spans="1:49" s="24" customFormat="1" ht="89.25" customHeight="1" x14ac:dyDescent="0.35">
      <c r="A5" s="62" t="s">
        <v>43</v>
      </c>
      <c r="B5" s="64" t="s">
        <v>8</v>
      </c>
      <c r="C5" s="65" t="s">
        <v>1</v>
      </c>
      <c r="D5" s="61" t="s">
        <v>38</v>
      </c>
      <c r="E5" s="61" t="s">
        <v>2</v>
      </c>
      <c r="F5" s="61" t="s">
        <v>12</v>
      </c>
      <c r="G5" s="61" t="s">
        <v>32</v>
      </c>
      <c r="H5" s="22"/>
      <c r="I5" s="39"/>
      <c r="J5" s="22"/>
      <c r="K5" s="22"/>
      <c r="L5" s="22"/>
      <c r="M5" s="23"/>
      <c r="N5" s="23"/>
      <c r="O5" s="23"/>
      <c r="P5" s="23"/>
      <c r="Q5" s="23"/>
      <c r="R5" s="23"/>
      <c r="S5" s="23"/>
      <c r="T5" s="23"/>
      <c r="U5" s="23"/>
      <c r="V5" s="23"/>
      <c r="W5" s="23"/>
      <c r="X5" s="23"/>
      <c r="Y5" s="23"/>
      <c r="Z5" s="23"/>
      <c r="AA5" s="23"/>
      <c r="AB5" s="23"/>
      <c r="AC5" s="23"/>
      <c r="AD5" s="23"/>
      <c r="AE5" s="23"/>
      <c r="AF5" s="23"/>
      <c r="AG5" s="23"/>
      <c r="AH5" s="23"/>
      <c r="AI5" s="23"/>
      <c r="AJ5" s="23"/>
      <c r="AK5" s="23"/>
    </row>
    <row r="6" spans="1:49" s="24" customFormat="1" ht="112.5" customHeight="1" x14ac:dyDescent="0.35">
      <c r="A6" s="63"/>
      <c r="B6" s="64"/>
      <c r="C6" s="66"/>
      <c r="D6" s="61"/>
      <c r="E6" s="61"/>
      <c r="F6" s="61"/>
      <c r="G6" s="61"/>
      <c r="H6" s="22"/>
      <c r="I6" s="22"/>
      <c r="J6" s="22"/>
      <c r="K6" s="22"/>
      <c r="L6" s="22"/>
      <c r="M6" s="23"/>
      <c r="N6" s="23"/>
      <c r="O6" s="23"/>
      <c r="P6" s="23"/>
      <c r="Q6" s="23"/>
      <c r="R6" s="23"/>
      <c r="S6" s="23"/>
      <c r="T6" s="23"/>
      <c r="U6" s="23"/>
      <c r="V6" s="23"/>
      <c r="W6" s="23"/>
      <c r="X6" s="23"/>
      <c r="Y6" s="23"/>
      <c r="Z6" s="23"/>
      <c r="AA6" s="23"/>
      <c r="AB6" s="23"/>
      <c r="AC6" s="23"/>
      <c r="AD6" s="23"/>
      <c r="AE6" s="23"/>
      <c r="AF6" s="23"/>
      <c r="AG6" s="23"/>
      <c r="AH6" s="23"/>
      <c r="AI6" s="23"/>
      <c r="AJ6" s="23"/>
      <c r="AK6" s="23"/>
    </row>
    <row r="7" spans="1:49" s="24" customFormat="1" ht="45" customHeight="1" x14ac:dyDescent="0.35">
      <c r="A7" s="1"/>
      <c r="B7" s="2">
        <f>'Delivery inputs'!C9</f>
        <v>237</v>
      </c>
      <c r="C7" s="3">
        <f>B7*A7</f>
        <v>0</v>
      </c>
      <c r="D7" s="4">
        <f>1511.79*A7</f>
        <v>0</v>
      </c>
      <c r="E7" s="4">
        <f>D7/2.5</f>
        <v>0</v>
      </c>
      <c r="F7" s="5">
        <f>(D7-C7)/2.5</f>
        <v>0</v>
      </c>
      <c r="G7" s="6">
        <f>1511.79/B7</f>
        <v>6.378860759493671</v>
      </c>
      <c r="H7" s="22"/>
      <c r="I7" s="22"/>
      <c r="J7" s="22"/>
      <c r="K7" s="22"/>
      <c r="L7" s="22"/>
      <c r="M7" s="23"/>
      <c r="N7" s="23"/>
      <c r="O7" s="23"/>
      <c r="P7" s="23"/>
      <c r="Q7" s="23"/>
      <c r="R7" s="23"/>
      <c r="S7" s="23"/>
      <c r="T7" s="23"/>
      <c r="U7" s="23"/>
      <c r="V7" s="23"/>
      <c r="W7" s="23"/>
      <c r="X7" s="23"/>
      <c r="Y7" s="23"/>
      <c r="Z7" s="23"/>
      <c r="AA7" s="23"/>
      <c r="AB7" s="23"/>
      <c r="AC7" s="23"/>
      <c r="AD7" s="23"/>
      <c r="AE7" s="23"/>
      <c r="AF7" s="23"/>
      <c r="AG7" s="23"/>
      <c r="AH7" s="23"/>
      <c r="AI7" s="23"/>
      <c r="AJ7" s="23"/>
      <c r="AK7" s="23"/>
    </row>
    <row r="8" spans="1:49" s="24" customFormat="1" ht="62.5" customHeight="1" x14ac:dyDescent="0.35">
      <c r="A8" s="49" t="s">
        <v>41</v>
      </c>
      <c r="B8" s="25"/>
      <c r="C8" s="47"/>
      <c r="D8" s="47"/>
      <c r="E8" s="47"/>
      <c r="F8" s="48"/>
      <c r="G8" s="27"/>
      <c r="H8" s="22"/>
      <c r="I8" s="22"/>
      <c r="J8" s="22"/>
      <c r="K8" s="22"/>
      <c r="L8" s="22"/>
      <c r="M8" s="23"/>
      <c r="N8" s="23"/>
      <c r="O8" s="23"/>
      <c r="P8" s="23"/>
      <c r="Q8" s="23"/>
      <c r="R8" s="23"/>
      <c r="S8" s="23"/>
      <c r="T8" s="23"/>
      <c r="U8" s="23"/>
      <c r="V8" s="23"/>
      <c r="W8" s="23"/>
      <c r="X8" s="23"/>
      <c r="Y8" s="23"/>
      <c r="Z8" s="23"/>
      <c r="AA8" s="23"/>
      <c r="AB8" s="23"/>
      <c r="AC8" s="23"/>
      <c r="AD8" s="23"/>
      <c r="AE8" s="23"/>
      <c r="AF8" s="23"/>
      <c r="AG8" s="23"/>
      <c r="AH8" s="23"/>
      <c r="AI8" s="23"/>
      <c r="AJ8" s="23"/>
      <c r="AK8" s="23"/>
    </row>
    <row r="9" spans="1:49" s="24" customFormat="1" ht="87.5" customHeight="1" x14ac:dyDescent="0.35">
      <c r="A9" s="57" t="s">
        <v>40</v>
      </c>
      <c r="B9" s="58"/>
      <c r="C9" s="58"/>
      <c r="D9" s="58"/>
      <c r="E9" s="58"/>
      <c r="F9" s="58"/>
      <c r="G9" s="58"/>
      <c r="I9" s="54"/>
      <c r="J9" s="25"/>
      <c r="K9" s="25"/>
      <c r="L9" s="27"/>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row>
    <row r="10" spans="1:49" s="24" customFormat="1" ht="116.25" customHeight="1" x14ac:dyDescent="0.35">
      <c r="A10" s="53" t="s">
        <v>44</v>
      </c>
      <c r="B10" s="9" t="s">
        <v>42</v>
      </c>
      <c r="C10" s="9" t="s">
        <v>6</v>
      </c>
      <c r="D10" s="9" t="s">
        <v>39</v>
      </c>
      <c r="E10" s="9" t="s">
        <v>4</v>
      </c>
      <c r="F10" s="10" t="s">
        <v>5</v>
      </c>
      <c r="G10" s="25"/>
      <c r="H10" s="26"/>
      <c r="I10" s="26"/>
      <c r="J10" s="25"/>
      <c r="K10" s="25"/>
      <c r="L10" s="27"/>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row>
    <row r="11" spans="1:49" s="24" customFormat="1" ht="31.5" customHeight="1" x14ac:dyDescent="0.35">
      <c r="A11" s="7">
        <f>A7*0.05</f>
        <v>0</v>
      </c>
      <c r="B11" s="8">
        <f>A11/'Delivery inputs'!C3</f>
        <v>0</v>
      </c>
      <c r="C11" s="4">
        <f>(A7*B7)*0.05</f>
        <v>0</v>
      </c>
      <c r="D11" s="4">
        <f>(1511.79*A7)*0.05</f>
        <v>0</v>
      </c>
      <c r="E11" s="4">
        <f>D11/2.5</f>
        <v>0</v>
      </c>
      <c r="F11" s="5">
        <f>(D11-C11)/2.5</f>
        <v>0</v>
      </c>
      <c r="G11" s="25"/>
      <c r="H11" s="26"/>
      <c r="I11" s="26"/>
      <c r="J11" s="25"/>
      <c r="K11" s="25"/>
      <c r="L11" s="27"/>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row>
    <row r="12" spans="1:49" s="24" customFormat="1" ht="26.25" customHeight="1" x14ac:dyDescent="0.35">
      <c r="A12" s="28"/>
      <c r="B12" s="28"/>
      <c r="C12" s="29"/>
      <c r="D12" s="30"/>
      <c r="E12" s="30"/>
      <c r="F12" s="30"/>
      <c r="G12" s="29"/>
      <c r="H12" s="29"/>
      <c r="I12" s="30"/>
      <c r="J12" s="30"/>
      <c r="K12" s="30"/>
      <c r="L12" s="22"/>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row>
    <row r="13" spans="1:49" ht="6" customHeight="1" x14ac:dyDescent="0.35">
      <c r="A13" s="31"/>
      <c r="B13" s="31"/>
      <c r="C13" s="18"/>
      <c r="D13" s="18"/>
      <c r="E13" s="18"/>
      <c r="F13" s="18"/>
      <c r="G13" s="18"/>
      <c r="H13" s="18"/>
      <c r="I13" s="18"/>
      <c r="J13" s="18"/>
      <c r="K13" s="18"/>
      <c r="L13" s="18"/>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row>
    <row r="14" spans="1:49" ht="60" customHeight="1" x14ac:dyDescent="0.5">
      <c r="A14" s="32"/>
      <c r="B14" s="32"/>
      <c r="C14" s="32"/>
      <c r="D14" s="18"/>
      <c r="E14" s="18"/>
      <c r="F14" s="18"/>
      <c r="G14" s="60"/>
      <c r="H14" s="60"/>
      <c r="I14" s="33"/>
      <c r="J14" s="18"/>
      <c r="K14" s="18"/>
      <c r="L14" s="18"/>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row>
    <row r="15" spans="1:49" x14ac:dyDescent="0.35">
      <c r="A15" s="31"/>
      <c r="B15" s="31"/>
      <c r="C15" s="18"/>
      <c r="D15" s="18"/>
      <c r="E15" s="18"/>
      <c r="F15" s="18"/>
      <c r="G15" s="18"/>
      <c r="H15" s="18"/>
      <c r="I15" s="18"/>
      <c r="J15" s="18"/>
      <c r="K15" s="18"/>
      <c r="L15" s="18"/>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row>
    <row r="16" spans="1:49" x14ac:dyDescent="0.35">
      <c r="A16" s="34"/>
      <c r="B16" s="34"/>
      <c r="C16" s="18"/>
      <c r="D16" s="18"/>
      <c r="E16" s="18"/>
      <c r="F16" s="18"/>
      <c r="G16" s="18"/>
      <c r="H16" s="18"/>
      <c r="I16" s="18"/>
      <c r="J16" s="18"/>
      <c r="K16" s="18"/>
      <c r="L16" s="18"/>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row>
    <row r="17" spans="1:41" ht="29.5" customHeight="1" x14ac:dyDescent="0.35">
      <c r="A17" s="34"/>
      <c r="B17" s="34"/>
      <c r="C17" s="18"/>
      <c r="D17" s="18"/>
      <c r="E17" s="18"/>
      <c r="F17" s="18"/>
      <c r="G17" s="18"/>
      <c r="H17" s="18"/>
      <c r="I17" s="18"/>
      <c r="J17" s="18"/>
      <c r="K17" s="18"/>
      <c r="L17" s="18"/>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row>
    <row r="18" spans="1:41" x14ac:dyDescent="0.35">
      <c r="A18" s="31"/>
      <c r="B18" s="31"/>
      <c r="C18" s="18"/>
      <c r="D18" s="18"/>
      <c r="E18" s="18"/>
      <c r="F18" s="18"/>
      <c r="G18" s="18"/>
      <c r="H18" s="18"/>
      <c r="I18" s="18"/>
      <c r="J18" s="18"/>
      <c r="K18" s="18"/>
      <c r="L18" s="18"/>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row>
    <row r="19" spans="1:41" x14ac:dyDescent="0.35">
      <c r="A19" s="31"/>
      <c r="B19" s="31"/>
      <c r="C19" s="18"/>
      <c r="F19" s="18"/>
      <c r="G19" s="18"/>
      <c r="H19" s="18"/>
      <c r="I19" s="18"/>
      <c r="J19" s="18"/>
      <c r="K19" s="18"/>
      <c r="L19" s="18"/>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row>
    <row r="20" spans="1:41" x14ac:dyDescent="0.35">
      <c r="A20" s="31"/>
      <c r="B20" s="31"/>
      <c r="C20" s="18"/>
      <c r="D20" s="18"/>
      <c r="E20" s="18"/>
      <c r="F20" s="18"/>
      <c r="G20" s="18"/>
      <c r="H20" s="18"/>
      <c r="I20" s="18"/>
      <c r="J20" s="18"/>
      <c r="K20" s="18"/>
      <c r="L20" s="18"/>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row>
    <row r="21" spans="1:41" x14ac:dyDescent="0.35">
      <c r="A21" s="31"/>
      <c r="B21" s="31"/>
      <c r="C21" s="18"/>
      <c r="D21" s="18"/>
      <c r="E21" s="18"/>
      <c r="F21" s="18"/>
      <c r="G21" s="18"/>
      <c r="H21" s="18"/>
      <c r="I21" s="18"/>
      <c r="J21" s="18"/>
      <c r="K21" s="18"/>
      <c r="L21" s="18"/>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row>
    <row r="22" spans="1:41" x14ac:dyDescent="0.35">
      <c r="A22" s="31"/>
      <c r="B22" s="31"/>
      <c r="C22" s="18"/>
      <c r="D22" s="18"/>
      <c r="E22" s="18"/>
      <c r="F22" s="18"/>
      <c r="G22" s="18"/>
      <c r="H22" s="18"/>
      <c r="I22" s="18"/>
      <c r="J22" s="18"/>
      <c r="K22" s="18"/>
      <c r="L22" s="18"/>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row>
    <row r="23" spans="1:41" x14ac:dyDescent="0.35">
      <c r="A23" s="31"/>
      <c r="B23" s="31"/>
      <c r="C23" s="18"/>
      <c r="D23" s="18"/>
      <c r="E23" s="18"/>
      <c r="F23" s="18"/>
      <c r="G23" s="18"/>
      <c r="H23" s="18"/>
      <c r="I23" s="18"/>
      <c r="J23" s="18"/>
      <c r="K23" s="18"/>
      <c r="L23" s="18"/>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row>
    <row r="24" spans="1:41" x14ac:dyDescent="0.35">
      <c r="A24" s="31"/>
      <c r="B24" s="31"/>
      <c r="C24" s="18"/>
      <c r="D24" s="18"/>
      <c r="E24" s="18"/>
      <c r="F24" s="18"/>
      <c r="G24" s="18"/>
      <c r="H24" s="18"/>
      <c r="I24" s="18"/>
      <c r="J24" s="18"/>
      <c r="K24" s="18"/>
      <c r="L24" s="18"/>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row>
    <row r="25" spans="1:41" x14ac:dyDescent="0.35">
      <c r="A25" s="31"/>
      <c r="B25" s="31"/>
      <c r="C25" s="18"/>
      <c r="D25" s="18"/>
      <c r="E25" s="18"/>
      <c r="F25" s="18"/>
      <c r="G25" s="18"/>
      <c r="H25" s="18"/>
      <c r="I25" s="18"/>
      <c r="J25" s="18"/>
      <c r="K25" s="18"/>
      <c r="L25" s="18"/>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row>
    <row r="26" spans="1:41" x14ac:dyDescent="0.35">
      <c r="A26" s="31"/>
      <c r="B26" s="31"/>
      <c r="C26" s="18"/>
      <c r="D26" s="18"/>
      <c r="E26" s="18"/>
      <c r="F26" s="18"/>
      <c r="G26" s="18"/>
      <c r="H26" s="18"/>
      <c r="I26" s="18"/>
      <c r="J26" s="18"/>
      <c r="K26" s="18"/>
      <c r="L26" s="18"/>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row>
    <row r="27" spans="1:41" ht="15.5" x14ac:dyDescent="0.35">
      <c r="A27" s="55" t="s">
        <v>45</v>
      </c>
      <c r="B27" s="56"/>
      <c r="C27" s="56"/>
      <c r="D27" s="56"/>
      <c r="E27" s="56"/>
      <c r="F27" s="56"/>
      <c r="G27" s="56"/>
      <c r="H27" s="56"/>
      <c r="I27" s="56"/>
      <c r="J27" s="56"/>
      <c r="K27" s="56"/>
      <c r="L27" s="18"/>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row>
    <row r="28" spans="1:41" x14ac:dyDescent="0.35">
      <c r="A28" s="31"/>
      <c r="B28" s="31"/>
      <c r="C28" s="18"/>
      <c r="D28" s="18"/>
      <c r="E28" s="18"/>
      <c r="F28" s="18"/>
      <c r="G28" s="18"/>
      <c r="H28" s="18"/>
      <c r="I28" s="18"/>
      <c r="J28" s="18"/>
      <c r="K28" s="18"/>
      <c r="L28" s="18"/>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row>
    <row r="29" spans="1:41" x14ac:dyDescent="0.35">
      <c r="A29" s="35"/>
      <c r="B29" s="35"/>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row>
    <row r="30" spans="1:41" x14ac:dyDescent="0.35">
      <c r="A30" s="35"/>
      <c r="B30" s="35"/>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row>
    <row r="31" spans="1:41" x14ac:dyDescent="0.35">
      <c r="A31" s="35"/>
      <c r="B31" s="35"/>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row>
    <row r="32" spans="1:41" x14ac:dyDescent="0.35">
      <c r="A32" s="35"/>
      <c r="B32" s="35"/>
      <c r="C32" s="19"/>
      <c r="D32" s="36"/>
      <c r="E32" s="36"/>
      <c r="F32" s="36"/>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9"/>
      <c r="AM32" s="19"/>
      <c r="AN32" s="19"/>
      <c r="AO32" s="19"/>
    </row>
    <row r="33" spans="1:41" x14ac:dyDescent="0.35">
      <c r="A33" s="35"/>
      <c r="B33" s="35"/>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row>
    <row r="34" spans="1:41" x14ac:dyDescent="0.35">
      <c r="A34" s="35"/>
      <c r="B34" s="35"/>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row>
    <row r="35" spans="1:41" x14ac:dyDescent="0.35">
      <c r="A35" s="35"/>
      <c r="B35" s="35"/>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row>
    <row r="36" spans="1:41" x14ac:dyDescent="0.35">
      <c r="A36" s="35"/>
      <c r="B36" s="35"/>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row>
    <row r="37" spans="1:41" x14ac:dyDescent="0.35">
      <c r="A37" s="35"/>
      <c r="B37" s="35"/>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row>
    <row r="38" spans="1:41" x14ac:dyDescent="0.35">
      <c r="A38" s="35"/>
      <c r="B38" s="35"/>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row>
    <row r="39" spans="1:41" x14ac:dyDescent="0.35">
      <c r="A39" s="35"/>
      <c r="B39" s="35"/>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c r="AM39" s="19"/>
      <c r="AN39" s="19"/>
      <c r="AO39" s="19"/>
    </row>
    <row r="40" spans="1:41" x14ac:dyDescent="0.35">
      <c r="A40" s="35"/>
      <c r="B40" s="35"/>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row>
    <row r="41" spans="1:41" x14ac:dyDescent="0.35">
      <c r="A41" s="35"/>
      <c r="B41" s="35"/>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row>
    <row r="42" spans="1:41" x14ac:dyDescent="0.35">
      <c r="A42" s="35"/>
      <c r="B42" s="35"/>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c r="AN42" s="19"/>
      <c r="AO42" s="19"/>
    </row>
    <row r="43" spans="1:41" x14ac:dyDescent="0.35">
      <c r="A43" s="35"/>
      <c r="B43" s="35"/>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c r="AN43" s="19"/>
      <c r="AO43" s="19"/>
    </row>
    <row r="44" spans="1:41" x14ac:dyDescent="0.35">
      <c r="A44" s="35"/>
      <c r="B44" s="35"/>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row>
    <row r="45" spans="1:41" x14ac:dyDescent="0.35">
      <c r="A45" s="35"/>
      <c r="B45" s="35"/>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row>
    <row r="46" spans="1:41" x14ac:dyDescent="0.35">
      <c r="A46" s="35"/>
      <c r="B46" s="35"/>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row>
    <row r="47" spans="1:41" x14ac:dyDescent="0.35">
      <c r="A47" s="35"/>
      <c r="B47" s="35"/>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row>
    <row r="48" spans="1:41" x14ac:dyDescent="0.35">
      <c r="A48" s="35"/>
      <c r="B48" s="35"/>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row>
    <row r="49" spans="1:41" x14ac:dyDescent="0.35">
      <c r="A49" s="35"/>
      <c r="B49" s="35"/>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c r="AJ49" s="19"/>
      <c r="AK49" s="19"/>
      <c r="AL49" s="19"/>
      <c r="AM49" s="19"/>
      <c r="AN49" s="19"/>
      <c r="AO49" s="19"/>
    </row>
    <row r="50" spans="1:41" x14ac:dyDescent="0.35">
      <c r="A50" s="35"/>
      <c r="B50" s="35"/>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c r="AJ50" s="19"/>
      <c r="AK50" s="19"/>
      <c r="AL50" s="19"/>
      <c r="AM50" s="19"/>
      <c r="AN50" s="19"/>
      <c r="AO50" s="19"/>
    </row>
    <row r="51" spans="1:41" x14ac:dyDescent="0.35">
      <c r="A51" s="35"/>
      <c r="B51" s="35"/>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row>
    <row r="52" spans="1:41" x14ac:dyDescent="0.35">
      <c r="A52" s="35"/>
      <c r="B52" s="35"/>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c r="AJ52" s="19"/>
      <c r="AK52" s="19"/>
      <c r="AL52" s="19"/>
      <c r="AM52" s="19"/>
      <c r="AN52" s="19"/>
      <c r="AO52" s="19"/>
    </row>
    <row r="53" spans="1:41" x14ac:dyDescent="0.35">
      <c r="A53" s="35"/>
      <c r="B53" s="35"/>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row>
    <row r="54" spans="1:41" x14ac:dyDescent="0.35">
      <c r="A54" s="35"/>
      <c r="B54" s="35"/>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row>
    <row r="55" spans="1:41" x14ac:dyDescent="0.35">
      <c r="A55" s="35"/>
      <c r="B55" s="35"/>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c r="AM55" s="19"/>
      <c r="AN55" s="19"/>
      <c r="AO55" s="19"/>
    </row>
    <row r="56" spans="1:41" x14ac:dyDescent="0.35">
      <c r="A56" s="35"/>
      <c r="B56" s="35"/>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row>
    <row r="57" spans="1:41" x14ac:dyDescent="0.35">
      <c r="A57" s="35"/>
      <c r="B57" s="35"/>
      <c r="C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c r="AJ57" s="19"/>
      <c r="AK57" s="19"/>
      <c r="AL57" s="19"/>
      <c r="AM57" s="19"/>
      <c r="AN57" s="19"/>
      <c r="AO57" s="19"/>
    </row>
    <row r="58" spans="1:41" x14ac:dyDescent="0.35">
      <c r="A58" s="35"/>
      <c r="B58" s="35"/>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row>
    <row r="59" spans="1:41" x14ac:dyDescent="0.35">
      <c r="A59" s="35"/>
      <c r="B59" s="35"/>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row>
    <row r="60" spans="1:41" x14ac:dyDescent="0.35">
      <c r="A60" s="35"/>
      <c r="B60" s="35"/>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9"/>
      <c r="AN60" s="19"/>
      <c r="AO60" s="19"/>
    </row>
    <row r="61" spans="1:41" x14ac:dyDescent="0.35">
      <c r="A61" s="35"/>
      <c r="B61" s="35"/>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c r="AM61" s="19"/>
      <c r="AN61" s="19"/>
      <c r="AO61" s="19"/>
    </row>
    <row r="62" spans="1:41" x14ac:dyDescent="0.35">
      <c r="A62" s="35"/>
      <c r="B62" s="35"/>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row>
    <row r="63" spans="1:41" x14ac:dyDescent="0.35">
      <c r="A63" s="35"/>
      <c r="B63" s="35"/>
      <c r="C63" s="19"/>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c r="AH63" s="19"/>
      <c r="AI63" s="19"/>
      <c r="AJ63" s="19"/>
      <c r="AK63" s="19"/>
      <c r="AL63" s="19"/>
      <c r="AM63" s="19"/>
      <c r="AN63" s="19"/>
      <c r="AO63" s="19"/>
    </row>
    <row r="64" spans="1:41" x14ac:dyDescent="0.35">
      <c r="A64" s="35"/>
      <c r="B64" s="35"/>
      <c r="C64" s="19"/>
      <c r="D64" s="19"/>
      <c r="E64" s="19"/>
      <c r="F64" s="19"/>
      <c r="G64" s="19"/>
      <c r="H64" s="19"/>
      <c r="I64" s="19"/>
      <c r="J64" s="19"/>
      <c r="K64" s="19"/>
      <c r="L64" s="19"/>
      <c r="M64" s="19"/>
      <c r="N64" s="19"/>
      <c r="O64" s="19"/>
      <c r="P64" s="19"/>
      <c r="Q64" s="19"/>
      <c r="R64" s="19"/>
      <c r="S64" s="19"/>
      <c r="T64" s="19"/>
      <c r="U64" s="19"/>
      <c r="V64" s="19"/>
      <c r="W64" s="19"/>
      <c r="X64" s="19"/>
      <c r="Y64" s="19"/>
      <c r="Z64" s="19"/>
      <c r="AA64" s="19"/>
      <c r="AB64" s="19"/>
      <c r="AC64" s="19"/>
      <c r="AD64" s="19"/>
      <c r="AE64" s="19"/>
      <c r="AF64" s="19"/>
      <c r="AG64" s="19"/>
      <c r="AH64" s="19"/>
      <c r="AI64" s="19"/>
      <c r="AJ64" s="19"/>
      <c r="AK64" s="19"/>
      <c r="AL64" s="19"/>
      <c r="AM64" s="19"/>
      <c r="AN64" s="19"/>
      <c r="AO64" s="19"/>
    </row>
    <row r="65" spans="1:41" x14ac:dyDescent="0.35">
      <c r="A65" s="35"/>
      <c r="B65" s="35"/>
      <c r="C65" s="19"/>
      <c r="D65" s="19"/>
      <c r="E65" s="19"/>
      <c r="F65" s="19"/>
      <c r="G65" s="19"/>
      <c r="H65" s="19"/>
      <c r="I65" s="19"/>
      <c r="J65" s="19"/>
      <c r="K65" s="19"/>
      <c r="L65" s="19"/>
      <c r="M65" s="19"/>
      <c r="N65" s="19"/>
      <c r="O65" s="19"/>
      <c r="P65" s="19"/>
      <c r="Q65" s="19"/>
      <c r="R65" s="19"/>
      <c r="S65" s="19"/>
      <c r="T65" s="19"/>
      <c r="U65" s="19"/>
      <c r="V65" s="19"/>
      <c r="W65" s="19"/>
      <c r="X65" s="19"/>
      <c r="Y65" s="19"/>
      <c r="Z65" s="19"/>
      <c r="AA65" s="19"/>
      <c r="AB65" s="19"/>
      <c r="AC65" s="19"/>
      <c r="AD65" s="19"/>
      <c r="AE65" s="19"/>
      <c r="AF65" s="19"/>
      <c r="AG65" s="19"/>
      <c r="AH65" s="19"/>
      <c r="AI65" s="19"/>
      <c r="AJ65" s="19"/>
      <c r="AK65" s="19"/>
      <c r="AL65" s="19"/>
      <c r="AM65" s="19"/>
      <c r="AN65" s="19"/>
      <c r="AO65" s="19"/>
    </row>
    <row r="66" spans="1:41" x14ac:dyDescent="0.35">
      <c r="A66" s="35"/>
      <c r="B66" s="35"/>
      <c r="C66" s="19"/>
      <c r="D66" s="19"/>
      <c r="E66" s="19"/>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c r="AE66" s="19"/>
      <c r="AF66" s="19"/>
      <c r="AG66" s="19"/>
      <c r="AH66" s="19"/>
      <c r="AI66" s="19"/>
      <c r="AJ66" s="19"/>
      <c r="AK66" s="19"/>
      <c r="AL66" s="19"/>
      <c r="AM66" s="19"/>
      <c r="AN66" s="19"/>
      <c r="AO66" s="19"/>
    </row>
    <row r="67" spans="1:41" x14ac:dyDescent="0.35">
      <c r="A67" s="35"/>
      <c r="B67" s="35"/>
      <c r="C67" s="19"/>
      <c r="D67" s="19"/>
      <c r="E67" s="19"/>
      <c r="F67" s="19"/>
      <c r="G67" s="19"/>
      <c r="H67" s="19"/>
      <c r="I67" s="19"/>
      <c r="J67" s="19"/>
      <c r="K67" s="19"/>
      <c r="L67" s="19"/>
      <c r="M67" s="19"/>
      <c r="N67" s="19"/>
      <c r="O67" s="19"/>
      <c r="P67" s="19"/>
      <c r="Q67" s="19"/>
      <c r="R67" s="19"/>
      <c r="S67" s="19"/>
      <c r="T67" s="19"/>
      <c r="U67" s="19"/>
      <c r="V67" s="19"/>
      <c r="W67" s="19"/>
      <c r="X67" s="19"/>
      <c r="Y67" s="19"/>
      <c r="Z67" s="19"/>
      <c r="AA67" s="19"/>
      <c r="AB67" s="19"/>
      <c r="AC67" s="19"/>
      <c r="AD67" s="19"/>
      <c r="AE67" s="19"/>
      <c r="AF67" s="19"/>
      <c r="AG67" s="19"/>
      <c r="AH67" s="19"/>
      <c r="AI67" s="19"/>
      <c r="AJ67" s="19"/>
      <c r="AK67" s="19"/>
      <c r="AL67" s="19"/>
      <c r="AM67" s="19"/>
      <c r="AN67" s="19"/>
      <c r="AO67" s="19"/>
    </row>
    <row r="68" spans="1:41" x14ac:dyDescent="0.35">
      <c r="A68" s="35"/>
      <c r="B68" s="35"/>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c r="AL68" s="19"/>
      <c r="AM68" s="19"/>
      <c r="AN68" s="19"/>
      <c r="AO68" s="19"/>
    </row>
    <row r="69" spans="1:41" x14ac:dyDescent="0.35">
      <c r="A69" s="35"/>
      <c r="B69" s="35"/>
      <c r="C69" s="19"/>
      <c r="D69" s="19"/>
      <c r="E69" s="19"/>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c r="AE69" s="19"/>
      <c r="AF69" s="19"/>
      <c r="AG69" s="19"/>
      <c r="AH69" s="19"/>
      <c r="AI69" s="19"/>
      <c r="AJ69" s="19"/>
      <c r="AK69" s="19"/>
      <c r="AL69" s="19"/>
      <c r="AM69" s="19"/>
      <c r="AN69" s="19"/>
      <c r="AO69" s="19"/>
    </row>
    <row r="70" spans="1:41" x14ac:dyDescent="0.35">
      <c r="A70" s="35"/>
      <c r="B70" s="35"/>
      <c r="C70" s="19"/>
      <c r="D70" s="19"/>
      <c r="E70" s="19"/>
      <c r="F70" s="19"/>
      <c r="G70" s="19"/>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c r="AJ70" s="19"/>
      <c r="AK70" s="19"/>
      <c r="AL70" s="19"/>
      <c r="AM70" s="19"/>
      <c r="AN70" s="19"/>
      <c r="AO70" s="19"/>
    </row>
    <row r="71" spans="1:41" x14ac:dyDescent="0.35">
      <c r="A71" s="35"/>
      <c r="B71" s="35"/>
      <c r="C71" s="19"/>
      <c r="D71" s="19"/>
      <c r="E71" s="19"/>
      <c r="F71" s="19"/>
      <c r="G71" s="19"/>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9"/>
      <c r="AJ71" s="19"/>
      <c r="AK71" s="19"/>
      <c r="AL71" s="19"/>
      <c r="AM71" s="19"/>
      <c r="AN71" s="19"/>
      <c r="AO71" s="19"/>
    </row>
    <row r="72" spans="1:41" x14ac:dyDescent="0.35">
      <c r="A72" s="35"/>
      <c r="B72" s="35"/>
      <c r="C72" s="19"/>
      <c r="D72" s="19"/>
      <c r="E72" s="19"/>
      <c r="F72" s="19"/>
      <c r="G72" s="19"/>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19"/>
      <c r="AN72" s="19"/>
      <c r="AO72" s="19"/>
    </row>
    <row r="73" spans="1:41" x14ac:dyDescent="0.35">
      <c r="A73" s="35"/>
      <c r="B73" s="35"/>
      <c r="C73" s="19"/>
      <c r="D73" s="19"/>
      <c r="E73" s="19"/>
      <c r="F73" s="19"/>
      <c r="G73" s="19"/>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c r="AO73" s="19"/>
    </row>
    <row r="74" spans="1:41" x14ac:dyDescent="0.35">
      <c r="A74" s="35"/>
      <c r="B74" s="35"/>
      <c r="C74" s="19"/>
      <c r="D74" s="19"/>
      <c r="E74" s="19"/>
      <c r="F74" s="19"/>
      <c r="G74" s="19"/>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c r="AJ74" s="19"/>
      <c r="AK74" s="19"/>
      <c r="AL74" s="19"/>
      <c r="AM74" s="19"/>
      <c r="AN74" s="19"/>
      <c r="AO74" s="19"/>
    </row>
    <row r="75" spans="1:41" x14ac:dyDescent="0.35">
      <c r="A75" s="35"/>
      <c r="B75" s="35"/>
      <c r="C75" s="19"/>
      <c r="D75" s="19"/>
      <c r="E75" s="19"/>
      <c r="F75" s="19"/>
      <c r="G75" s="19"/>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c r="AJ75" s="19"/>
      <c r="AK75" s="19"/>
      <c r="AL75" s="19"/>
      <c r="AM75" s="19"/>
      <c r="AN75" s="19"/>
      <c r="AO75" s="19"/>
    </row>
    <row r="76" spans="1:41" x14ac:dyDescent="0.35">
      <c r="A76" s="35"/>
      <c r="B76" s="35"/>
      <c r="C76" s="19"/>
      <c r="D76" s="19"/>
      <c r="E76" s="19"/>
      <c r="F76" s="19"/>
      <c r="G76" s="19"/>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c r="AL76" s="19"/>
      <c r="AM76" s="19"/>
      <c r="AN76" s="19"/>
      <c r="AO76" s="19"/>
    </row>
    <row r="77" spans="1:41" x14ac:dyDescent="0.35">
      <c r="A77" s="35"/>
      <c r="B77" s="35"/>
      <c r="C77" s="19"/>
      <c r="D77" s="19"/>
      <c r="E77" s="19"/>
      <c r="F77" s="19"/>
      <c r="G77" s="19"/>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row>
    <row r="78" spans="1:41" x14ac:dyDescent="0.35">
      <c r="A78" s="35"/>
      <c r="B78" s="35"/>
      <c r="C78" s="19"/>
      <c r="D78" s="19"/>
      <c r="E78" s="19"/>
      <c r="F78" s="19"/>
      <c r="G78" s="19"/>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c r="AJ78" s="19"/>
      <c r="AK78" s="19"/>
      <c r="AL78" s="19"/>
      <c r="AM78" s="19"/>
      <c r="AN78" s="19"/>
      <c r="AO78" s="19"/>
    </row>
    <row r="79" spans="1:41" x14ac:dyDescent="0.35">
      <c r="A79" s="35"/>
      <c r="B79" s="35"/>
      <c r="C79" s="19"/>
      <c r="D79" s="19"/>
      <c r="E79" s="19"/>
      <c r="F79" s="19"/>
      <c r="G79" s="19"/>
      <c r="H79" s="19"/>
      <c r="I79" s="19"/>
      <c r="J79" s="19"/>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c r="AJ79" s="19"/>
      <c r="AK79" s="19"/>
      <c r="AL79" s="19"/>
      <c r="AM79" s="19"/>
      <c r="AN79" s="19"/>
      <c r="AO79" s="19"/>
    </row>
    <row r="80" spans="1:41" x14ac:dyDescent="0.35">
      <c r="A80" s="35"/>
      <c r="B80" s="35"/>
      <c r="C80" s="19"/>
      <c r="D80" s="19"/>
      <c r="E80" s="19"/>
      <c r="F80" s="19"/>
      <c r="G80" s="19"/>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c r="AJ80" s="19"/>
      <c r="AK80" s="19"/>
      <c r="AL80" s="19"/>
      <c r="AM80" s="19"/>
      <c r="AN80" s="19"/>
      <c r="AO80" s="19"/>
    </row>
    <row r="81" spans="1:41" x14ac:dyDescent="0.35">
      <c r="A81" s="35"/>
      <c r="B81" s="35"/>
      <c r="C81" s="19"/>
      <c r="D81" s="19"/>
      <c r="E81" s="19"/>
      <c r="F81" s="19"/>
      <c r="G81" s="19"/>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c r="AJ81" s="19"/>
      <c r="AK81" s="19"/>
      <c r="AL81" s="19"/>
      <c r="AM81" s="19"/>
      <c r="AN81" s="19"/>
      <c r="AO81" s="19"/>
    </row>
    <row r="82" spans="1:41" x14ac:dyDescent="0.35">
      <c r="A82" s="35"/>
      <c r="B82" s="35"/>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row>
    <row r="83" spans="1:41" x14ac:dyDescent="0.35">
      <c r="A83" s="35"/>
      <c r="B83" s="35"/>
      <c r="C83" s="19"/>
      <c r="D83" s="19"/>
      <c r="E83" s="19"/>
      <c r="F83" s="19"/>
      <c r="G83" s="19"/>
      <c r="H83" s="19"/>
      <c r="I83" s="19"/>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row>
    <row r="84" spans="1:41" x14ac:dyDescent="0.35">
      <c r="A84" s="35"/>
      <c r="B84" s="35"/>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row>
    <row r="85" spans="1:41" x14ac:dyDescent="0.35">
      <c r="A85" s="35"/>
      <c r="B85" s="35"/>
      <c r="C85" s="19"/>
      <c r="D85" s="19"/>
      <c r="E85" s="19"/>
      <c r="F85" s="19"/>
      <c r="G85" s="19"/>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c r="AJ85" s="19"/>
      <c r="AK85" s="19"/>
      <c r="AL85" s="19"/>
      <c r="AM85" s="19"/>
      <c r="AN85" s="19"/>
      <c r="AO85" s="19"/>
    </row>
    <row r="86" spans="1:41" x14ac:dyDescent="0.35">
      <c r="A86" s="35"/>
      <c r="B86" s="35"/>
      <c r="C86" s="19"/>
      <c r="D86" s="19"/>
      <c r="E86" s="19"/>
      <c r="F86" s="19"/>
      <c r="G86" s="19"/>
      <c r="H86" s="19"/>
      <c r="I86" s="19"/>
      <c r="J86" s="19"/>
      <c r="K86" s="19"/>
      <c r="L86" s="19"/>
      <c r="M86" s="19"/>
      <c r="N86" s="19"/>
      <c r="O86" s="19"/>
      <c r="P86" s="19"/>
      <c r="Q86" s="19"/>
      <c r="R86" s="19"/>
      <c r="S86" s="19"/>
      <c r="T86" s="19"/>
      <c r="U86" s="19"/>
      <c r="V86" s="19"/>
      <c r="W86" s="19"/>
      <c r="X86" s="19"/>
      <c r="Y86" s="19"/>
      <c r="Z86" s="19"/>
      <c r="AA86" s="19"/>
      <c r="AB86" s="19"/>
      <c r="AC86" s="19"/>
      <c r="AD86" s="19"/>
      <c r="AE86" s="19"/>
      <c r="AF86" s="19"/>
      <c r="AG86" s="19"/>
      <c r="AH86" s="19"/>
      <c r="AI86" s="19"/>
      <c r="AJ86" s="19"/>
      <c r="AK86" s="19"/>
      <c r="AL86" s="19"/>
      <c r="AM86" s="19"/>
      <c r="AN86" s="19"/>
      <c r="AO86" s="19"/>
    </row>
    <row r="87" spans="1:41" x14ac:dyDescent="0.35">
      <c r="A87" s="35"/>
      <c r="B87" s="35"/>
      <c r="C87" s="19"/>
      <c r="D87" s="19"/>
      <c r="E87" s="19"/>
      <c r="F87" s="19"/>
      <c r="G87" s="19"/>
      <c r="H87" s="19"/>
      <c r="I87" s="19"/>
      <c r="J87" s="19"/>
      <c r="K87" s="19"/>
      <c r="L87" s="19"/>
      <c r="M87" s="19"/>
      <c r="N87" s="19"/>
      <c r="O87" s="19"/>
      <c r="P87" s="19"/>
      <c r="Q87" s="19"/>
      <c r="R87" s="19"/>
      <c r="S87" s="19"/>
      <c r="T87" s="19"/>
      <c r="U87" s="19"/>
      <c r="V87" s="19"/>
      <c r="W87" s="19"/>
      <c r="X87" s="19"/>
      <c r="Y87" s="19"/>
      <c r="Z87" s="19"/>
      <c r="AA87" s="19"/>
      <c r="AB87" s="19"/>
      <c r="AC87" s="19"/>
      <c r="AD87" s="19"/>
      <c r="AE87" s="19"/>
      <c r="AF87" s="19"/>
      <c r="AG87" s="19"/>
      <c r="AH87" s="19"/>
      <c r="AI87" s="19"/>
      <c r="AJ87" s="19"/>
      <c r="AK87" s="19"/>
      <c r="AL87" s="19"/>
      <c r="AM87" s="19"/>
      <c r="AN87" s="19"/>
      <c r="AO87" s="19"/>
    </row>
    <row r="88" spans="1:41" x14ac:dyDescent="0.35">
      <c r="A88" s="35"/>
      <c r="B88" s="35"/>
      <c r="C88" s="19"/>
      <c r="D88" s="19"/>
      <c r="E88" s="19"/>
      <c r="F88" s="19"/>
      <c r="G88" s="19"/>
      <c r="H88" s="19"/>
      <c r="I88" s="19"/>
      <c r="J88" s="19"/>
      <c r="K88" s="19"/>
      <c r="L88" s="19"/>
      <c r="M88" s="19"/>
      <c r="N88" s="19"/>
      <c r="O88" s="19"/>
      <c r="P88" s="19"/>
      <c r="Q88" s="19"/>
      <c r="R88" s="19"/>
      <c r="S88" s="19"/>
      <c r="T88" s="19"/>
      <c r="U88" s="19"/>
      <c r="V88" s="19"/>
      <c r="W88" s="19"/>
      <c r="X88" s="19"/>
      <c r="Y88" s="19"/>
      <c r="Z88" s="19"/>
      <c r="AA88" s="19"/>
      <c r="AB88" s="19"/>
      <c r="AC88" s="19"/>
      <c r="AD88" s="19"/>
      <c r="AE88" s="19"/>
      <c r="AF88" s="19"/>
      <c r="AG88" s="19"/>
      <c r="AH88" s="19"/>
      <c r="AI88" s="19"/>
      <c r="AJ88" s="19"/>
      <c r="AK88" s="19"/>
      <c r="AL88" s="19"/>
      <c r="AM88" s="19"/>
      <c r="AN88" s="19"/>
      <c r="AO88" s="19"/>
    </row>
    <row r="89" spans="1:41" x14ac:dyDescent="0.35">
      <c r="A89" s="35"/>
      <c r="B89" s="35"/>
      <c r="C89" s="19"/>
      <c r="D89" s="19"/>
      <c r="E89" s="19"/>
      <c r="F89" s="19"/>
      <c r="G89" s="19"/>
      <c r="H89" s="19"/>
      <c r="I89" s="19"/>
      <c r="J89" s="19"/>
      <c r="K89" s="19"/>
      <c r="L89" s="19"/>
      <c r="M89" s="19"/>
      <c r="N89" s="19"/>
      <c r="O89" s="19"/>
      <c r="P89" s="19"/>
      <c r="Q89" s="19"/>
      <c r="R89" s="19"/>
      <c r="S89" s="19"/>
      <c r="T89" s="19"/>
      <c r="U89" s="19"/>
      <c r="V89" s="19"/>
      <c r="W89" s="19"/>
      <c r="X89" s="19"/>
      <c r="Y89" s="19"/>
      <c r="Z89" s="19"/>
      <c r="AA89" s="19"/>
      <c r="AB89" s="19"/>
      <c r="AC89" s="19"/>
      <c r="AD89" s="19"/>
      <c r="AE89" s="19"/>
      <c r="AF89" s="19"/>
      <c r="AG89" s="19"/>
      <c r="AH89" s="19"/>
      <c r="AI89" s="19"/>
      <c r="AJ89" s="19"/>
      <c r="AK89" s="19"/>
      <c r="AL89" s="19"/>
      <c r="AM89" s="19"/>
      <c r="AN89" s="19"/>
      <c r="AO89" s="19"/>
    </row>
    <row r="90" spans="1:41" x14ac:dyDescent="0.35">
      <c r="A90" s="35"/>
      <c r="B90" s="35"/>
      <c r="C90" s="19"/>
      <c r="D90" s="19"/>
      <c r="E90" s="19"/>
      <c r="F90" s="19"/>
      <c r="G90" s="19"/>
      <c r="H90" s="19"/>
      <c r="I90" s="19"/>
      <c r="J90" s="19"/>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9"/>
      <c r="AJ90" s="19"/>
      <c r="AK90" s="19"/>
      <c r="AL90" s="19"/>
      <c r="AM90" s="19"/>
      <c r="AN90" s="19"/>
      <c r="AO90" s="19"/>
    </row>
    <row r="91" spans="1:41" x14ac:dyDescent="0.35">
      <c r="A91" s="35"/>
      <c r="B91" s="35"/>
      <c r="C91" s="19"/>
      <c r="D91" s="19"/>
      <c r="E91" s="19"/>
      <c r="F91" s="19"/>
      <c r="G91" s="19"/>
      <c r="H91" s="19"/>
      <c r="I91" s="19"/>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c r="AJ91" s="19"/>
      <c r="AK91" s="19"/>
      <c r="AL91" s="19"/>
      <c r="AM91" s="19"/>
      <c r="AN91" s="19"/>
      <c r="AO91" s="19"/>
    </row>
    <row r="92" spans="1:41" x14ac:dyDescent="0.35">
      <c r="A92" s="35"/>
      <c r="B92" s="35"/>
      <c r="C92" s="19"/>
      <c r="D92" s="19"/>
      <c r="E92" s="19"/>
      <c r="F92" s="19"/>
      <c r="G92" s="19"/>
      <c r="H92" s="19"/>
      <c r="I92" s="19"/>
      <c r="J92" s="19"/>
      <c r="K92" s="19"/>
      <c r="L92" s="19"/>
      <c r="M92" s="19"/>
      <c r="N92" s="19"/>
      <c r="O92" s="19"/>
      <c r="P92" s="19"/>
      <c r="Q92" s="19"/>
      <c r="R92" s="19"/>
      <c r="S92" s="19"/>
      <c r="T92" s="19"/>
      <c r="U92" s="19"/>
      <c r="V92" s="19"/>
      <c r="W92" s="19"/>
      <c r="X92" s="19"/>
      <c r="Y92" s="19"/>
      <c r="Z92" s="19"/>
      <c r="AA92" s="19"/>
      <c r="AB92" s="19"/>
      <c r="AC92" s="19"/>
      <c r="AD92" s="19"/>
      <c r="AE92" s="19"/>
      <c r="AF92" s="19"/>
      <c r="AG92" s="19"/>
      <c r="AH92" s="19"/>
      <c r="AI92" s="19"/>
      <c r="AJ92" s="19"/>
      <c r="AK92" s="19"/>
      <c r="AL92" s="19"/>
      <c r="AM92" s="19"/>
      <c r="AN92" s="19"/>
      <c r="AO92" s="19"/>
    </row>
    <row r="93" spans="1:41" x14ac:dyDescent="0.35">
      <c r="A93" s="35"/>
      <c r="B93" s="35"/>
      <c r="C93" s="19"/>
      <c r="D93" s="19"/>
      <c r="E93" s="19"/>
      <c r="F93" s="19"/>
      <c r="G93" s="19"/>
      <c r="H93" s="19"/>
      <c r="I93" s="19"/>
      <c r="J93" s="19"/>
      <c r="K93" s="19"/>
      <c r="L93" s="19"/>
      <c r="M93" s="19"/>
      <c r="N93" s="19"/>
      <c r="O93" s="19"/>
      <c r="P93" s="19"/>
      <c r="Q93" s="19"/>
      <c r="R93" s="19"/>
      <c r="S93" s="19"/>
      <c r="T93" s="19"/>
      <c r="U93" s="19"/>
      <c r="V93" s="19"/>
      <c r="W93" s="19"/>
      <c r="X93" s="19"/>
      <c r="Y93" s="19"/>
      <c r="Z93" s="19"/>
      <c r="AA93" s="19"/>
      <c r="AB93" s="19"/>
      <c r="AC93" s="19"/>
      <c r="AD93" s="19"/>
      <c r="AE93" s="19"/>
      <c r="AF93" s="19"/>
      <c r="AG93" s="19"/>
      <c r="AH93" s="19"/>
      <c r="AI93" s="19"/>
      <c r="AJ93" s="19"/>
      <c r="AK93" s="19"/>
      <c r="AL93" s="19"/>
      <c r="AM93" s="19"/>
      <c r="AN93" s="19"/>
      <c r="AO93" s="19"/>
    </row>
    <row r="94" spans="1:41" x14ac:dyDescent="0.35">
      <c r="A94" s="35"/>
      <c r="B94" s="35"/>
      <c r="C94" s="19"/>
      <c r="D94" s="19"/>
      <c r="E94" s="19"/>
      <c r="F94" s="19"/>
      <c r="G94" s="19"/>
      <c r="H94" s="19"/>
      <c r="I94" s="19"/>
      <c r="J94" s="19"/>
      <c r="K94" s="19"/>
      <c r="L94" s="19"/>
      <c r="M94" s="19"/>
      <c r="N94" s="19"/>
      <c r="O94" s="19"/>
      <c r="P94" s="19"/>
      <c r="Q94" s="19"/>
      <c r="R94" s="19"/>
      <c r="S94" s="19"/>
      <c r="T94" s="19"/>
      <c r="U94" s="19"/>
      <c r="V94" s="19"/>
      <c r="W94" s="19"/>
      <c r="X94" s="19"/>
      <c r="Y94" s="19"/>
      <c r="Z94" s="19"/>
      <c r="AA94" s="19"/>
      <c r="AB94" s="19"/>
      <c r="AC94" s="19"/>
      <c r="AD94" s="19"/>
      <c r="AE94" s="19"/>
      <c r="AF94" s="19"/>
      <c r="AG94" s="19"/>
      <c r="AH94" s="19"/>
      <c r="AI94" s="19"/>
      <c r="AJ94" s="19"/>
      <c r="AK94" s="19"/>
      <c r="AL94" s="19"/>
      <c r="AM94" s="19"/>
      <c r="AN94" s="19"/>
      <c r="AO94" s="19"/>
    </row>
    <row r="95" spans="1:41" x14ac:dyDescent="0.35">
      <c r="A95" s="35"/>
      <c r="B95" s="35"/>
      <c r="C95" s="19"/>
      <c r="D95" s="19"/>
      <c r="E95" s="19"/>
      <c r="F95" s="19"/>
      <c r="G95" s="19"/>
      <c r="H95" s="19"/>
      <c r="I95" s="19"/>
      <c r="J95" s="19"/>
      <c r="K95" s="19"/>
      <c r="L95" s="19"/>
      <c r="M95" s="19"/>
      <c r="N95" s="19"/>
      <c r="O95" s="19"/>
      <c r="P95" s="19"/>
      <c r="Q95" s="19"/>
      <c r="R95" s="19"/>
      <c r="S95" s="19"/>
      <c r="T95" s="19"/>
      <c r="U95" s="19"/>
      <c r="V95" s="19"/>
      <c r="W95" s="19"/>
      <c r="X95" s="19"/>
      <c r="Y95" s="19"/>
      <c r="Z95" s="19"/>
      <c r="AA95" s="19"/>
      <c r="AB95" s="19"/>
      <c r="AC95" s="19"/>
      <c r="AD95" s="19"/>
      <c r="AE95" s="19"/>
      <c r="AF95" s="19"/>
      <c r="AG95" s="19"/>
      <c r="AH95" s="19"/>
      <c r="AI95" s="19"/>
      <c r="AJ95" s="19"/>
      <c r="AK95" s="19"/>
      <c r="AL95" s="19"/>
      <c r="AM95" s="19"/>
      <c r="AN95" s="19"/>
      <c r="AO95" s="19"/>
    </row>
    <row r="96" spans="1:41" x14ac:dyDescent="0.35">
      <c r="A96" s="35"/>
      <c r="B96" s="35"/>
      <c r="C96" s="19"/>
      <c r="D96" s="19"/>
      <c r="E96" s="19"/>
      <c r="F96" s="19"/>
      <c r="G96" s="19"/>
      <c r="H96" s="19"/>
      <c r="I96" s="19"/>
      <c r="J96" s="19"/>
      <c r="K96" s="19"/>
      <c r="L96" s="19"/>
      <c r="M96" s="19"/>
      <c r="N96" s="19"/>
      <c r="O96" s="19"/>
      <c r="P96" s="19"/>
      <c r="Q96" s="19"/>
      <c r="R96" s="19"/>
      <c r="S96" s="19"/>
      <c r="T96" s="19"/>
      <c r="U96" s="19"/>
      <c r="V96" s="19"/>
      <c r="W96" s="19"/>
      <c r="X96" s="19"/>
      <c r="Y96" s="19"/>
      <c r="Z96" s="19"/>
      <c r="AA96" s="19"/>
      <c r="AB96" s="19"/>
      <c r="AC96" s="19"/>
      <c r="AD96" s="19"/>
      <c r="AE96" s="19"/>
      <c r="AF96" s="19"/>
      <c r="AG96" s="19"/>
      <c r="AH96" s="19"/>
      <c r="AI96" s="19"/>
      <c r="AJ96" s="19"/>
      <c r="AK96" s="19"/>
      <c r="AL96" s="19"/>
      <c r="AM96" s="19"/>
      <c r="AN96" s="19"/>
      <c r="AO96" s="19"/>
    </row>
    <row r="97" spans="1:41" x14ac:dyDescent="0.35">
      <c r="A97" s="35"/>
      <c r="B97" s="35"/>
      <c r="C97" s="19"/>
      <c r="D97" s="19"/>
      <c r="E97" s="19"/>
      <c r="F97" s="19"/>
      <c r="G97" s="19"/>
      <c r="H97" s="19"/>
      <c r="I97" s="19"/>
      <c r="J97" s="19"/>
      <c r="K97" s="19"/>
      <c r="L97" s="19"/>
      <c r="M97" s="19"/>
      <c r="N97" s="19"/>
      <c r="O97" s="19"/>
      <c r="P97" s="19"/>
      <c r="Q97" s="19"/>
      <c r="R97" s="19"/>
      <c r="S97" s="19"/>
      <c r="T97" s="19"/>
      <c r="U97" s="19"/>
      <c r="V97" s="19"/>
      <c r="W97" s="19"/>
      <c r="X97" s="19"/>
      <c r="Y97" s="19"/>
      <c r="Z97" s="19"/>
      <c r="AA97" s="19"/>
      <c r="AB97" s="19"/>
      <c r="AC97" s="19"/>
      <c r="AD97" s="19"/>
      <c r="AE97" s="19"/>
      <c r="AF97" s="19"/>
      <c r="AG97" s="19"/>
      <c r="AH97" s="19"/>
      <c r="AI97" s="19"/>
      <c r="AJ97" s="19"/>
      <c r="AK97" s="19"/>
      <c r="AL97" s="19"/>
      <c r="AM97" s="19"/>
      <c r="AN97" s="19"/>
      <c r="AO97" s="19"/>
    </row>
    <row r="98" spans="1:41" x14ac:dyDescent="0.35">
      <c r="A98" s="35"/>
      <c r="B98" s="35"/>
      <c r="C98" s="19"/>
      <c r="D98" s="19"/>
      <c r="E98" s="19"/>
      <c r="F98" s="19"/>
      <c r="G98" s="19"/>
      <c r="H98" s="19"/>
      <c r="I98" s="19"/>
      <c r="J98" s="19"/>
      <c r="K98" s="19"/>
      <c r="L98" s="19"/>
      <c r="M98" s="19"/>
      <c r="N98" s="19"/>
      <c r="O98" s="19"/>
      <c r="P98" s="19"/>
      <c r="Q98" s="19"/>
      <c r="R98" s="19"/>
      <c r="S98" s="19"/>
      <c r="T98" s="19"/>
      <c r="U98" s="19"/>
      <c r="V98" s="19"/>
      <c r="W98" s="19"/>
      <c r="X98" s="19"/>
      <c r="Y98" s="19"/>
      <c r="Z98" s="19"/>
      <c r="AA98" s="19"/>
      <c r="AB98" s="19"/>
      <c r="AC98" s="19"/>
      <c r="AD98" s="19"/>
      <c r="AE98" s="19"/>
      <c r="AF98" s="19"/>
      <c r="AG98" s="19"/>
      <c r="AH98" s="19"/>
      <c r="AI98" s="19"/>
      <c r="AJ98" s="19"/>
      <c r="AK98" s="19"/>
      <c r="AL98" s="19"/>
      <c r="AM98" s="19"/>
      <c r="AN98" s="19"/>
      <c r="AO98" s="19"/>
    </row>
    <row r="99" spans="1:41" x14ac:dyDescent="0.35">
      <c r="A99" s="35"/>
      <c r="B99" s="35"/>
      <c r="C99" s="19"/>
      <c r="D99" s="19"/>
      <c r="E99" s="19"/>
      <c r="F99" s="19"/>
      <c r="G99" s="19"/>
      <c r="H99" s="19"/>
      <c r="I99" s="19"/>
      <c r="J99" s="19"/>
      <c r="K99" s="19"/>
      <c r="L99" s="19"/>
      <c r="M99" s="19"/>
      <c r="N99" s="19"/>
      <c r="O99" s="19"/>
      <c r="P99" s="19"/>
      <c r="Q99" s="19"/>
      <c r="R99" s="19"/>
      <c r="S99" s="19"/>
      <c r="T99" s="19"/>
      <c r="U99" s="19"/>
      <c r="V99" s="19"/>
      <c r="W99" s="19"/>
      <c r="X99" s="19"/>
      <c r="Y99" s="19"/>
      <c r="Z99" s="19"/>
      <c r="AA99" s="19"/>
      <c r="AB99" s="19"/>
      <c r="AC99" s="19"/>
      <c r="AD99" s="19"/>
      <c r="AE99" s="19"/>
      <c r="AF99" s="19"/>
      <c r="AG99" s="19"/>
      <c r="AH99" s="19"/>
      <c r="AI99" s="19"/>
      <c r="AJ99" s="19"/>
      <c r="AK99" s="19"/>
      <c r="AL99" s="19"/>
      <c r="AM99" s="19"/>
      <c r="AN99" s="19"/>
      <c r="AO99" s="19"/>
    </row>
    <row r="100" spans="1:41" x14ac:dyDescent="0.35">
      <c r="A100" s="35"/>
      <c r="B100" s="35"/>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c r="AJ100" s="19"/>
      <c r="AK100" s="19"/>
      <c r="AL100" s="19"/>
      <c r="AM100" s="19"/>
      <c r="AN100" s="19"/>
      <c r="AO100" s="19"/>
    </row>
    <row r="101" spans="1:41" x14ac:dyDescent="0.35">
      <c r="A101" s="35"/>
      <c r="B101" s="35"/>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19"/>
      <c r="AG101" s="19"/>
      <c r="AH101" s="19"/>
      <c r="AI101" s="19"/>
      <c r="AJ101" s="19"/>
      <c r="AK101" s="19"/>
      <c r="AL101" s="19"/>
      <c r="AM101" s="19"/>
      <c r="AN101" s="19"/>
      <c r="AO101" s="19"/>
    </row>
    <row r="102" spans="1:41" x14ac:dyDescent="0.35">
      <c r="A102" s="35"/>
      <c r="B102" s="35"/>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c r="AA102" s="19"/>
      <c r="AB102" s="19"/>
      <c r="AC102" s="19"/>
      <c r="AD102" s="19"/>
      <c r="AE102" s="19"/>
      <c r="AF102" s="19"/>
      <c r="AG102" s="19"/>
      <c r="AH102" s="19"/>
      <c r="AI102" s="19"/>
      <c r="AJ102" s="19"/>
      <c r="AK102" s="19"/>
      <c r="AL102" s="19"/>
      <c r="AM102" s="19"/>
      <c r="AN102" s="19"/>
      <c r="AO102" s="19"/>
    </row>
    <row r="103" spans="1:41" x14ac:dyDescent="0.35">
      <c r="A103" s="35"/>
      <c r="B103" s="35"/>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c r="AA103" s="19"/>
      <c r="AB103" s="19"/>
      <c r="AC103" s="19"/>
      <c r="AD103" s="19"/>
      <c r="AE103" s="19"/>
      <c r="AF103" s="19"/>
      <c r="AG103" s="19"/>
      <c r="AH103" s="19"/>
      <c r="AI103" s="19"/>
      <c r="AJ103" s="19"/>
      <c r="AK103" s="19"/>
      <c r="AL103" s="19"/>
      <c r="AM103" s="19"/>
      <c r="AN103" s="19"/>
      <c r="AO103" s="19"/>
    </row>
    <row r="104" spans="1:41" x14ac:dyDescent="0.35">
      <c r="A104" s="35"/>
      <c r="B104" s="35"/>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c r="AA104" s="19"/>
      <c r="AB104" s="19"/>
      <c r="AC104" s="19"/>
      <c r="AD104" s="19"/>
      <c r="AE104" s="19"/>
      <c r="AF104" s="19"/>
      <c r="AG104" s="19"/>
      <c r="AH104" s="19"/>
      <c r="AI104" s="19"/>
      <c r="AJ104" s="19"/>
      <c r="AK104" s="19"/>
      <c r="AL104" s="19"/>
      <c r="AM104" s="19"/>
      <c r="AN104" s="19"/>
      <c r="AO104" s="19"/>
    </row>
    <row r="105" spans="1:41" x14ac:dyDescent="0.35">
      <c r="A105" s="35"/>
      <c r="B105" s="35"/>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c r="AA105" s="19"/>
      <c r="AB105" s="19"/>
      <c r="AC105" s="19"/>
      <c r="AD105" s="19"/>
      <c r="AE105" s="19"/>
      <c r="AF105" s="19"/>
      <c r="AG105" s="19"/>
      <c r="AH105" s="19"/>
      <c r="AI105" s="19"/>
      <c r="AJ105" s="19"/>
      <c r="AK105" s="19"/>
      <c r="AL105" s="19"/>
      <c r="AM105" s="19"/>
      <c r="AN105" s="19"/>
      <c r="AO105" s="19"/>
    </row>
    <row r="106" spans="1:41" x14ac:dyDescent="0.35">
      <c r="A106" s="35"/>
      <c r="B106" s="35"/>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c r="AA106" s="19"/>
      <c r="AB106" s="19"/>
      <c r="AC106" s="19"/>
      <c r="AD106" s="19"/>
      <c r="AE106" s="19"/>
      <c r="AF106" s="19"/>
      <c r="AG106" s="19"/>
      <c r="AH106" s="19"/>
      <c r="AI106" s="19"/>
      <c r="AJ106" s="19"/>
      <c r="AK106" s="19"/>
      <c r="AL106" s="19"/>
      <c r="AM106" s="19"/>
      <c r="AN106" s="19"/>
      <c r="AO106" s="19"/>
    </row>
    <row r="107" spans="1:41" x14ac:dyDescent="0.35">
      <c r="A107" s="35"/>
      <c r="B107" s="35"/>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c r="AA107" s="19"/>
      <c r="AB107" s="19"/>
      <c r="AC107" s="19"/>
      <c r="AD107" s="19"/>
      <c r="AE107" s="19"/>
      <c r="AF107" s="19"/>
      <c r="AG107" s="19"/>
      <c r="AH107" s="19"/>
      <c r="AI107" s="19"/>
      <c r="AJ107" s="19"/>
      <c r="AK107" s="19"/>
      <c r="AL107" s="19"/>
      <c r="AM107" s="19"/>
      <c r="AN107" s="19"/>
      <c r="AO107" s="19"/>
    </row>
    <row r="108" spans="1:41" x14ac:dyDescent="0.35">
      <c r="A108" s="35"/>
      <c r="B108" s="35"/>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c r="AA108" s="19"/>
      <c r="AB108" s="19"/>
      <c r="AC108" s="19"/>
      <c r="AD108" s="19"/>
      <c r="AE108" s="19"/>
      <c r="AF108" s="19"/>
      <c r="AG108" s="19"/>
      <c r="AH108" s="19"/>
      <c r="AI108" s="19"/>
      <c r="AJ108" s="19"/>
      <c r="AK108" s="19"/>
      <c r="AL108" s="19"/>
      <c r="AM108" s="19"/>
      <c r="AN108" s="19"/>
      <c r="AO108" s="19"/>
    </row>
    <row r="109" spans="1:41" x14ac:dyDescent="0.35">
      <c r="A109" s="35"/>
      <c r="B109" s="35"/>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c r="AA109" s="19"/>
      <c r="AB109" s="19"/>
      <c r="AC109" s="19"/>
      <c r="AD109" s="19"/>
      <c r="AE109" s="19"/>
      <c r="AF109" s="19"/>
      <c r="AG109" s="19"/>
      <c r="AH109" s="19"/>
      <c r="AI109" s="19"/>
      <c r="AJ109" s="19"/>
      <c r="AK109" s="19"/>
      <c r="AL109" s="19"/>
      <c r="AM109" s="19"/>
      <c r="AN109" s="19"/>
      <c r="AO109" s="19"/>
    </row>
    <row r="110" spans="1:41" x14ac:dyDescent="0.35">
      <c r="A110" s="35"/>
      <c r="B110" s="35"/>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c r="AA110" s="19"/>
      <c r="AB110" s="19"/>
      <c r="AC110" s="19"/>
      <c r="AD110" s="19"/>
      <c r="AE110" s="19"/>
      <c r="AF110" s="19"/>
      <c r="AG110" s="19"/>
      <c r="AH110" s="19"/>
      <c r="AI110" s="19"/>
      <c r="AJ110" s="19"/>
      <c r="AK110" s="19"/>
      <c r="AL110" s="19"/>
      <c r="AM110" s="19"/>
      <c r="AN110" s="19"/>
      <c r="AO110" s="19"/>
    </row>
    <row r="111" spans="1:41" x14ac:dyDescent="0.35">
      <c r="A111" s="35"/>
      <c r="B111" s="35"/>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c r="AA111" s="19"/>
      <c r="AB111" s="19"/>
      <c r="AC111" s="19"/>
      <c r="AD111" s="19"/>
      <c r="AE111" s="19"/>
      <c r="AF111" s="19"/>
      <c r="AG111" s="19"/>
      <c r="AH111" s="19"/>
      <c r="AI111" s="19"/>
      <c r="AJ111" s="19"/>
      <c r="AK111" s="19"/>
      <c r="AL111" s="19"/>
      <c r="AM111" s="19"/>
      <c r="AN111" s="19"/>
      <c r="AO111" s="19"/>
    </row>
    <row r="112" spans="1:41" x14ac:dyDescent="0.35">
      <c r="A112" s="35"/>
      <c r="B112" s="35"/>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c r="AA112" s="19"/>
      <c r="AB112" s="19"/>
      <c r="AC112" s="19"/>
      <c r="AD112" s="19"/>
      <c r="AE112" s="19"/>
      <c r="AF112" s="19"/>
      <c r="AG112" s="19"/>
      <c r="AH112" s="19"/>
      <c r="AI112" s="19"/>
      <c r="AJ112" s="19"/>
      <c r="AK112" s="19"/>
      <c r="AL112" s="19"/>
      <c r="AM112" s="19"/>
      <c r="AN112" s="19"/>
      <c r="AO112" s="19"/>
    </row>
    <row r="113" spans="1:41" x14ac:dyDescent="0.35">
      <c r="A113" s="35"/>
      <c r="B113" s="35"/>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c r="AA113" s="19"/>
      <c r="AB113" s="19"/>
      <c r="AC113" s="19"/>
      <c r="AD113" s="19"/>
      <c r="AE113" s="19"/>
      <c r="AF113" s="19"/>
      <c r="AG113" s="19"/>
      <c r="AH113" s="19"/>
      <c r="AI113" s="19"/>
      <c r="AJ113" s="19"/>
      <c r="AK113" s="19"/>
      <c r="AL113" s="19"/>
      <c r="AM113" s="19"/>
      <c r="AN113" s="19"/>
      <c r="AO113" s="19"/>
    </row>
    <row r="114" spans="1:41" x14ac:dyDescent="0.35">
      <c r="A114" s="35"/>
      <c r="B114" s="35"/>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c r="AA114" s="19"/>
      <c r="AB114" s="19"/>
      <c r="AC114" s="19"/>
      <c r="AD114" s="19"/>
      <c r="AE114" s="19"/>
      <c r="AF114" s="19"/>
      <c r="AG114" s="19"/>
      <c r="AH114" s="19"/>
      <c r="AI114" s="19"/>
      <c r="AJ114" s="19"/>
      <c r="AK114" s="19"/>
      <c r="AL114" s="19"/>
      <c r="AM114" s="19"/>
      <c r="AN114" s="19"/>
      <c r="AO114" s="19"/>
    </row>
    <row r="115" spans="1:41" x14ac:dyDescent="0.35">
      <c r="A115" s="35"/>
      <c r="B115" s="35"/>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c r="AA115" s="19"/>
      <c r="AB115" s="19"/>
      <c r="AC115" s="19"/>
      <c r="AD115" s="19"/>
      <c r="AE115" s="19"/>
      <c r="AF115" s="19"/>
      <c r="AG115" s="19"/>
      <c r="AH115" s="19"/>
      <c r="AI115" s="19"/>
      <c r="AJ115" s="19"/>
      <c r="AK115" s="19"/>
      <c r="AL115" s="19"/>
      <c r="AM115" s="19"/>
      <c r="AN115" s="19"/>
      <c r="AO115" s="19"/>
    </row>
    <row r="116" spans="1:41" x14ac:dyDescent="0.35">
      <c r="A116" s="35"/>
      <c r="B116" s="35"/>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c r="AA116" s="19"/>
      <c r="AB116" s="19"/>
      <c r="AC116" s="19"/>
      <c r="AD116" s="19"/>
      <c r="AE116" s="19"/>
      <c r="AF116" s="19"/>
      <c r="AG116" s="19"/>
      <c r="AH116" s="19"/>
      <c r="AI116" s="19"/>
      <c r="AJ116" s="19"/>
      <c r="AK116" s="19"/>
      <c r="AL116" s="19"/>
      <c r="AM116" s="19"/>
      <c r="AN116" s="19"/>
      <c r="AO116" s="19"/>
    </row>
    <row r="117" spans="1:41" x14ac:dyDescent="0.35">
      <c r="A117" s="35"/>
      <c r="B117" s="35"/>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c r="AA117" s="19"/>
      <c r="AB117" s="19"/>
      <c r="AC117" s="19"/>
      <c r="AD117" s="19"/>
      <c r="AE117" s="19"/>
      <c r="AF117" s="19"/>
      <c r="AG117" s="19"/>
      <c r="AH117" s="19"/>
      <c r="AI117" s="19"/>
      <c r="AJ117" s="19"/>
      <c r="AK117" s="19"/>
      <c r="AL117" s="19"/>
      <c r="AM117" s="19"/>
      <c r="AN117" s="19"/>
      <c r="AO117" s="19"/>
    </row>
    <row r="118" spans="1:41" x14ac:dyDescent="0.35">
      <c r="A118" s="35"/>
      <c r="B118" s="35"/>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c r="AA118" s="19"/>
      <c r="AB118" s="19"/>
      <c r="AC118" s="19"/>
      <c r="AD118" s="19"/>
      <c r="AE118" s="19"/>
      <c r="AF118" s="19"/>
      <c r="AG118" s="19"/>
      <c r="AH118" s="19"/>
      <c r="AI118" s="19"/>
      <c r="AJ118" s="19"/>
      <c r="AK118" s="19"/>
      <c r="AL118" s="19"/>
      <c r="AM118" s="19"/>
      <c r="AN118" s="19"/>
      <c r="AO118" s="19"/>
    </row>
    <row r="119" spans="1:41" x14ac:dyDescent="0.35">
      <c r="A119" s="35"/>
      <c r="B119" s="35"/>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c r="AA119" s="19"/>
      <c r="AB119" s="19"/>
      <c r="AC119" s="19"/>
      <c r="AD119" s="19"/>
      <c r="AE119" s="19"/>
      <c r="AF119" s="19"/>
      <c r="AG119" s="19"/>
      <c r="AH119" s="19"/>
      <c r="AI119" s="19"/>
      <c r="AJ119" s="19"/>
      <c r="AK119" s="19"/>
      <c r="AL119" s="19"/>
      <c r="AM119" s="19"/>
      <c r="AN119" s="19"/>
      <c r="AO119" s="19"/>
    </row>
    <row r="120" spans="1:41" x14ac:dyDescent="0.35">
      <c r="A120" s="35"/>
      <c r="B120" s="35"/>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c r="AA120" s="19"/>
      <c r="AB120" s="19"/>
      <c r="AC120" s="19"/>
      <c r="AD120" s="19"/>
      <c r="AE120" s="19"/>
      <c r="AF120" s="19"/>
      <c r="AG120" s="19"/>
      <c r="AH120" s="19"/>
      <c r="AI120" s="19"/>
      <c r="AJ120" s="19"/>
      <c r="AK120" s="19"/>
      <c r="AL120" s="19"/>
      <c r="AM120" s="19"/>
      <c r="AN120" s="19"/>
      <c r="AO120" s="19"/>
    </row>
    <row r="121" spans="1:41" x14ac:dyDescent="0.35">
      <c r="A121" s="35"/>
      <c r="B121" s="35"/>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c r="AA121" s="19"/>
      <c r="AB121" s="19"/>
      <c r="AC121" s="19"/>
      <c r="AD121" s="19"/>
      <c r="AE121" s="19"/>
      <c r="AF121" s="19"/>
      <c r="AG121" s="19"/>
      <c r="AH121" s="19"/>
      <c r="AI121" s="19"/>
      <c r="AJ121" s="19"/>
      <c r="AK121" s="19"/>
      <c r="AL121" s="19"/>
      <c r="AM121" s="19"/>
      <c r="AN121" s="19"/>
      <c r="AO121" s="19"/>
    </row>
    <row r="122" spans="1:41" x14ac:dyDescent="0.35">
      <c r="A122" s="35"/>
      <c r="B122" s="35"/>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c r="AA122" s="19"/>
      <c r="AB122" s="19"/>
      <c r="AC122" s="19"/>
      <c r="AD122" s="19"/>
      <c r="AE122" s="19"/>
      <c r="AF122" s="19"/>
      <c r="AG122" s="19"/>
      <c r="AH122" s="19"/>
      <c r="AI122" s="19"/>
      <c r="AJ122" s="19"/>
      <c r="AK122" s="19"/>
      <c r="AL122" s="19"/>
      <c r="AM122" s="19"/>
      <c r="AN122" s="19"/>
      <c r="AO122" s="19"/>
    </row>
    <row r="123" spans="1:41" x14ac:dyDescent="0.35">
      <c r="A123" s="35"/>
      <c r="B123" s="35"/>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c r="AA123" s="19"/>
      <c r="AB123" s="19"/>
      <c r="AC123" s="19"/>
      <c r="AD123" s="19"/>
      <c r="AE123" s="19"/>
      <c r="AF123" s="19"/>
      <c r="AG123" s="19"/>
      <c r="AH123" s="19"/>
      <c r="AI123" s="19"/>
      <c r="AJ123" s="19"/>
      <c r="AK123" s="19"/>
      <c r="AL123" s="19"/>
      <c r="AM123" s="19"/>
      <c r="AN123" s="19"/>
      <c r="AO123" s="19"/>
    </row>
    <row r="124" spans="1:41" x14ac:dyDescent="0.35">
      <c r="A124" s="35"/>
      <c r="B124" s="35"/>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c r="AA124" s="19"/>
      <c r="AB124" s="19"/>
      <c r="AC124" s="19"/>
      <c r="AD124" s="19"/>
      <c r="AE124" s="19"/>
      <c r="AF124" s="19"/>
      <c r="AG124" s="19"/>
      <c r="AH124" s="19"/>
      <c r="AI124" s="19"/>
      <c r="AJ124" s="19"/>
      <c r="AK124" s="19"/>
      <c r="AL124" s="19"/>
      <c r="AM124" s="19"/>
      <c r="AN124" s="19"/>
      <c r="AO124" s="19"/>
    </row>
    <row r="125" spans="1:41" x14ac:dyDescent="0.35">
      <c r="A125" s="35"/>
      <c r="B125" s="35"/>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c r="AA125" s="19"/>
      <c r="AB125" s="19"/>
      <c r="AC125" s="19"/>
      <c r="AD125" s="19"/>
      <c r="AE125" s="19"/>
      <c r="AF125" s="19"/>
      <c r="AG125" s="19"/>
      <c r="AH125" s="19"/>
      <c r="AI125" s="19"/>
      <c r="AJ125" s="19"/>
      <c r="AK125" s="19"/>
      <c r="AL125" s="19"/>
      <c r="AM125" s="19"/>
      <c r="AN125" s="19"/>
      <c r="AO125" s="19"/>
    </row>
    <row r="126" spans="1:41" x14ac:dyDescent="0.35">
      <c r="A126" s="35"/>
      <c r="B126" s="35"/>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c r="AA126" s="19"/>
      <c r="AB126" s="19"/>
      <c r="AC126" s="19"/>
      <c r="AD126" s="19"/>
      <c r="AE126" s="19"/>
      <c r="AF126" s="19"/>
      <c r="AG126" s="19"/>
      <c r="AH126" s="19"/>
      <c r="AI126" s="19"/>
      <c r="AJ126" s="19"/>
      <c r="AK126" s="19"/>
      <c r="AL126" s="19"/>
      <c r="AM126" s="19"/>
      <c r="AN126" s="19"/>
      <c r="AO126" s="19"/>
    </row>
    <row r="127" spans="1:41" x14ac:dyDescent="0.35">
      <c r="A127" s="35"/>
      <c r="B127" s="35"/>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c r="AA127" s="19"/>
      <c r="AB127" s="19"/>
      <c r="AC127" s="19"/>
      <c r="AD127" s="19"/>
      <c r="AE127" s="19"/>
      <c r="AF127" s="19"/>
      <c r="AG127" s="19"/>
      <c r="AH127" s="19"/>
      <c r="AI127" s="19"/>
      <c r="AJ127" s="19"/>
      <c r="AK127" s="19"/>
      <c r="AL127" s="19"/>
      <c r="AM127" s="19"/>
      <c r="AN127" s="19"/>
      <c r="AO127" s="19"/>
    </row>
    <row r="128" spans="1:41" x14ac:dyDescent="0.35">
      <c r="A128" s="35"/>
      <c r="B128" s="35"/>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c r="AA128" s="19"/>
      <c r="AB128" s="19"/>
      <c r="AC128" s="19"/>
      <c r="AD128" s="19"/>
      <c r="AE128" s="19"/>
      <c r="AF128" s="19"/>
      <c r="AG128" s="19"/>
      <c r="AH128" s="19"/>
      <c r="AI128" s="19"/>
      <c r="AJ128" s="19"/>
      <c r="AK128" s="19"/>
      <c r="AL128" s="19"/>
      <c r="AM128" s="19"/>
      <c r="AN128" s="19"/>
      <c r="AO128" s="19"/>
    </row>
    <row r="129" spans="1:41" x14ac:dyDescent="0.35">
      <c r="A129" s="35"/>
      <c r="B129" s="35"/>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c r="AA129" s="19"/>
      <c r="AB129" s="19"/>
      <c r="AC129" s="19"/>
      <c r="AD129" s="19"/>
      <c r="AE129" s="19"/>
      <c r="AF129" s="19"/>
      <c r="AG129" s="19"/>
      <c r="AH129" s="19"/>
      <c r="AI129" s="19"/>
      <c r="AJ129" s="19"/>
      <c r="AK129" s="19"/>
      <c r="AL129" s="19"/>
      <c r="AM129" s="19"/>
      <c r="AN129" s="19"/>
      <c r="AO129" s="19"/>
    </row>
    <row r="130" spans="1:41" x14ac:dyDescent="0.35">
      <c r="A130" s="35"/>
      <c r="B130" s="35"/>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c r="AA130" s="19"/>
      <c r="AB130" s="19"/>
      <c r="AC130" s="19"/>
      <c r="AD130" s="19"/>
      <c r="AE130" s="19"/>
      <c r="AF130" s="19"/>
      <c r="AG130" s="19"/>
      <c r="AH130" s="19"/>
      <c r="AI130" s="19"/>
      <c r="AJ130" s="19"/>
      <c r="AK130" s="19"/>
      <c r="AL130" s="19"/>
      <c r="AM130" s="19"/>
      <c r="AN130" s="19"/>
      <c r="AO130" s="19"/>
    </row>
    <row r="131" spans="1:41" x14ac:dyDescent="0.35">
      <c r="A131" s="35"/>
      <c r="B131" s="35"/>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c r="AA131" s="19"/>
      <c r="AB131" s="19"/>
      <c r="AC131" s="19"/>
      <c r="AD131" s="19"/>
      <c r="AE131" s="19"/>
      <c r="AF131" s="19"/>
      <c r="AG131" s="19"/>
      <c r="AH131" s="19"/>
      <c r="AI131" s="19"/>
      <c r="AJ131" s="19"/>
      <c r="AK131" s="19"/>
      <c r="AL131" s="19"/>
      <c r="AM131" s="19"/>
      <c r="AN131" s="19"/>
      <c r="AO131" s="19"/>
    </row>
    <row r="132" spans="1:41" x14ac:dyDescent="0.35">
      <c r="A132" s="35"/>
      <c r="B132" s="35"/>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c r="AA132" s="19"/>
      <c r="AB132" s="19"/>
      <c r="AC132" s="19"/>
      <c r="AD132" s="19"/>
      <c r="AE132" s="19"/>
      <c r="AF132" s="19"/>
      <c r="AG132" s="19"/>
      <c r="AH132" s="19"/>
      <c r="AI132" s="19"/>
      <c r="AJ132" s="19"/>
      <c r="AK132" s="19"/>
      <c r="AL132" s="19"/>
      <c r="AM132" s="19"/>
      <c r="AN132" s="19"/>
      <c r="AO132" s="19"/>
    </row>
    <row r="133" spans="1:41" x14ac:dyDescent="0.35">
      <c r="A133" s="35"/>
      <c r="B133" s="35"/>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c r="AA133" s="19"/>
      <c r="AB133" s="19"/>
      <c r="AC133" s="19"/>
      <c r="AD133" s="19"/>
      <c r="AE133" s="19"/>
      <c r="AF133" s="19"/>
      <c r="AG133" s="19"/>
      <c r="AH133" s="19"/>
      <c r="AI133" s="19"/>
      <c r="AJ133" s="19"/>
      <c r="AK133" s="19"/>
      <c r="AL133" s="19"/>
      <c r="AM133" s="19"/>
      <c r="AN133" s="19"/>
      <c r="AO133" s="19"/>
    </row>
    <row r="134" spans="1:41" x14ac:dyDescent="0.35">
      <c r="A134" s="35"/>
      <c r="B134" s="35"/>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c r="AA134" s="19"/>
      <c r="AB134" s="19"/>
      <c r="AC134" s="19"/>
      <c r="AD134" s="19"/>
      <c r="AE134" s="19"/>
      <c r="AF134" s="19"/>
      <c r="AG134" s="19"/>
      <c r="AH134" s="19"/>
      <c r="AI134" s="19"/>
      <c r="AJ134" s="19"/>
      <c r="AK134" s="19"/>
      <c r="AL134" s="19"/>
      <c r="AM134" s="19"/>
      <c r="AN134" s="19"/>
      <c r="AO134" s="19"/>
    </row>
    <row r="135" spans="1:41" x14ac:dyDescent="0.35">
      <c r="A135" s="35"/>
      <c r="B135" s="35"/>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c r="AA135" s="19"/>
      <c r="AB135" s="19"/>
      <c r="AC135" s="19"/>
      <c r="AD135" s="19"/>
      <c r="AE135" s="19"/>
      <c r="AF135" s="19"/>
      <c r="AG135" s="19"/>
      <c r="AH135" s="19"/>
      <c r="AI135" s="19"/>
      <c r="AJ135" s="19"/>
      <c r="AK135" s="19"/>
      <c r="AL135" s="19"/>
      <c r="AM135" s="19"/>
      <c r="AN135" s="19"/>
      <c r="AO135" s="19"/>
    </row>
    <row r="136" spans="1:41" x14ac:dyDescent="0.35">
      <c r="A136" s="35"/>
      <c r="B136" s="35"/>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c r="AA136" s="19"/>
      <c r="AB136" s="19"/>
      <c r="AC136" s="19"/>
      <c r="AD136" s="19"/>
      <c r="AE136" s="19"/>
      <c r="AF136" s="19"/>
      <c r="AG136" s="19"/>
      <c r="AH136" s="19"/>
      <c r="AI136" s="19"/>
      <c r="AJ136" s="19"/>
      <c r="AK136" s="19"/>
      <c r="AL136" s="19"/>
      <c r="AM136" s="19"/>
      <c r="AN136" s="19"/>
      <c r="AO136" s="19"/>
    </row>
    <row r="137" spans="1:41" x14ac:dyDescent="0.35">
      <c r="A137" s="35"/>
      <c r="B137" s="35"/>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c r="AA137" s="19"/>
      <c r="AB137" s="19"/>
      <c r="AC137" s="19"/>
      <c r="AD137" s="19"/>
      <c r="AE137" s="19"/>
      <c r="AF137" s="19"/>
      <c r="AG137" s="19"/>
      <c r="AH137" s="19"/>
      <c r="AI137" s="19"/>
      <c r="AJ137" s="19"/>
      <c r="AK137" s="19"/>
      <c r="AL137" s="19"/>
      <c r="AM137" s="19"/>
      <c r="AN137" s="19"/>
      <c r="AO137" s="19"/>
    </row>
    <row r="138" spans="1:41" x14ac:dyDescent="0.35">
      <c r="A138" s="35"/>
      <c r="B138" s="35"/>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c r="AA138" s="19"/>
      <c r="AB138" s="19"/>
      <c r="AC138" s="19"/>
      <c r="AD138" s="19"/>
      <c r="AE138" s="19"/>
      <c r="AF138" s="19"/>
      <c r="AG138" s="19"/>
      <c r="AH138" s="19"/>
      <c r="AI138" s="19"/>
      <c r="AJ138" s="19"/>
      <c r="AK138" s="19"/>
      <c r="AL138" s="19"/>
      <c r="AM138" s="19"/>
      <c r="AN138" s="19"/>
      <c r="AO138" s="19"/>
    </row>
    <row r="139" spans="1:41" x14ac:dyDescent="0.35">
      <c r="A139" s="35"/>
      <c r="B139" s="35"/>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c r="AA139" s="19"/>
      <c r="AB139" s="19"/>
      <c r="AC139" s="19"/>
      <c r="AD139" s="19"/>
      <c r="AE139" s="19"/>
      <c r="AF139" s="19"/>
      <c r="AG139" s="19"/>
      <c r="AH139" s="19"/>
      <c r="AI139" s="19"/>
      <c r="AJ139" s="19"/>
      <c r="AK139" s="19"/>
      <c r="AL139" s="19"/>
      <c r="AM139" s="19"/>
      <c r="AN139" s="19"/>
      <c r="AO139" s="19"/>
    </row>
    <row r="140" spans="1:41" x14ac:dyDescent="0.35">
      <c r="A140" s="35"/>
      <c r="B140" s="35"/>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c r="AA140" s="19"/>
      <c r="AB140" s="19"/>
      <c r="AC140" s="19"/>
      <c r="AD140" s="19"/>
      <c r="AE140" s="19"/>
      <c r="AF140" s="19"/>
      <c r="AG140" s="19"/>
      <c r="AH140" s="19"/>
      <c r="AI140" s="19"/>
      <c r="AJ140" s="19"/>
      <c r="AK140" s="19"/>
      <c r="AL140" s="19"/>
      <c r="AM140" s="19"/>
      <c r="AN140" s="19"/>
      <c r="AO140" s="19"/>
    </row>
    <row r="141" spans="1:41" x14ac:dyDescent="0.35">
      <c r="A141" s="35"/>
      <c r="B141" s="35"/>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c r="AA141" s="19"/>
      <c r="AB141" s="19"/>
      <c r="AC141" s="19"/>
      <c r="AD141" s="19"/>
      <c r="AE141" s="19"/>
      <c r="AF141" s="19"/>
      <c r="AG141" s="19"/>
      <c r="AH141" s="19"/>
      <c r="AI141" s="19"/>
      <c r="AJ141" s="19"/>
      <c r="AK141" s="19"/>
      <c r="AL141" s="19"/>
      <c r="AM141" s="19"/>
      <c r="AN141" s="19"/>
      <c r="AO141" s="19"/>
    </row>
    <row r="142" spans="1:41" x14ac:dyDescent="0.35">
      <c r="A142" s="35"/>
      <c r="B142" s="35"/>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c r="AA142" s="19"/>
      <c r="AB142" s="19"/>
      <c r="AC142" s="19"/>
      <c r="AD142" s="19"/>
      <c r="AE142" s="19"/>
      <c r="AF142" s="19"/>
      <c r="AG142" s="19"/>
      <c r="AH142" s="19"/>
      <c r="AI142" s="19"/>
      <c r="AJ142" s="19"/>
      <c r="AK142" s="19"/>
      <c r="AL142" s="19"/>
      <c r="AM142" s="19"/>
      <c r="AN142" s="19"/>
      <c r="AO142" s="19"/>
    </row>
    <row r="143" spans="1:41" x14ac:dyDescent="0.35">
      <c r="A143" s="35"/>
      <c r="B143" s="35"/>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c r="AA143" s="19"/>
      <c r="AB143" s="19"/>
      <c r="AC143" s="19"/>
      <c r="AD143" s="19"/>
      <c r="AE143" s="19"/>
      <c r="AF143" s="19"/>
      <c r="AG143" s="19"/>
      <c r="AH143" s="19"/>
      <c r="AI143" s="19"/>
      <c r="AJ143" s="19"/>
      <c r="AK143" s="19"/>
      <c r="AL143" s="19"/>
      <c r="AM143" s="19"/>
      <c r="AN143" s="19"/>
      <c r="AO143" s="19"/>
    </row>
    <row r="144" spans="1:41" x14ac:dyDescent="0.35">
      <c r="A144" s="35"/>
      <c r="B144" s="35"/>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c r="AA144" s="19"/>
      <c r="AB144" s="19"/>
      <c r="AC144" s="19"/>
      <c r="AD144" s="19"/>
      <c r="AE144" s="19"/>
      <c r="AF144" s="19"/>
      <c r="AG144" s="19"/>
      <c r="AH144" s="19"/>
      <c r="AI144" s="19"/>
      <c r="AJ144" s="19"/>
      <c r="AK144" s="19"/>
      <c r="AL144" s="19"/>
      <c r="AM144" s="19"/>
      <c r="AN144" s="19"/>
      <c r="AO144" s="19"/>
    </row>
    <row r="145" spans="1:41" x14ac:dyDescent="0.35">
      <c r="A145" s="35"/>
      <c r="B145" s="35"/>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c r="AA145" s="19"/>
      <c r="AB145" s="19"/>
      <c r="AC145" s="19"/>
      <c r="AD145" s="19"/>
      <c r="AE145" s="19"/>
      <c r="AF145" s="19"/>
      <c r="AG145" s="19"/>
      <c r="AH145" s="19"/>
      <c r="AI145" s="19"/>
      <c r="AJ145" s="19"/>
      <c r="AK145" s="19"/>
      <c r="AL145" s="19"/>
      <c r="AM145" s="19"/>
      <c r="AN145" s="19"/>
      <c r="AO145" s="19"/>
    </row>
    <row r="146" spans="1:41" x14ac:dyDescent="0.35">
      <c r="A146" s="35"/>
      <c r="B146" s="35"/>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c r="AA146" s="19"/>
      <c r="AB146" s="19"/>
      <c r="AC146" s="19"/>
      <c r="AD146" s="19"/>
      <c r="AE146" s="19"/>
      <c r="AF146" s="19"/>
      <c r="AG146" s="19"/>
      <c r="AH146" s="19"/>
      <c r="AI146" s="19"/>
      <c r="AJ146" s="19"/>
      <c r="AK146" s="19"/>
      <c r="AL146" s="19"/>
      <c r="AM146" s="19"/>
      <c r="AN146" s="19"/>
      <c r="AO146" s="19"/>
    </row>
    <row r="147" spans="1:41" x14ac:dyDescent="0.35">
      <c r="A147" s="35"/>
      <c r="B147" s="35"/>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c r="AA147" s="19"/>
      <c r="AB147" s="19"/>
      <c r="AC147" s="19"/>
      <c r="AD147" s="19"/>
      <c r="AE147" s="19"/>
      <c r="AF147" s="19"/>
      <c r="AG147" s="19"/>
      <c r="AH147" s="19"/>
      <c r="AI147" s="19"/>
      <c r="AJ147" s="19"/>
      <c r="AK147" s="19"/>
      <c r="AL147" s="19"/>
      <c r="AM147" s="19"/>
      <c r="AN147" s="19"/>
      <c r="AO147" s="19"/>
    </row>
    <row r="148" spans="1:41" x14ac:dyDescent="0.35">
      <c r="A148" s="35"/>
      <c r="B148" s="35"/>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c r="AA148" s="19"/>
      <c r="AB148" s="19"/>
      <c r="AC148" s="19"/>
      <c r="AD148" s="19"/>
      <c r="AE148" s="19"/>
      <c r="AF148" s="19"/>
      <c r="AG148" s="19"/>
      <c r="AH148" s="19"/>
      <c r="AI148" s="19"/>
      <c r="AJ148" s="19"/>
      <c r="AK148" s="19"/>
      <c r="AL148" s="19"/>
      <c r="AM148" s="19"/>
      <c r="AN148" s="19"/>
      <c r="AO148" s="19"/>
    </row>
    <row r="149" spans="1:41" x14ac:dyDescent="0.35">
      <c r="A149" s="35"/>
      <c r="B149" s="35"/>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c r="AA149" s="19"/>
      <c r="AB149" s="19"/>
      <c r="AC149" s="19"/>
      <c r="AD149" s="19"/>
      <c r="AE149" s="19"/>
      <c r="AF149" s="19"/>
      <c r="AG149" s="19"/>
      <c r="AH149" s="19"/>
      <c r="AI149" s="19"/>
      <c r="AJ149" s="19"/>
      <c r="AK149" s="19"/>
      <c r="AL149" s="19"/>
      <c r="AM149" s="19"/>
      <c r="AN149" s="19"/>
      <c r="AO149" s="19"/>
    </row>
    <row r="150" spans="1:41" x14ac:dyDescent="0.35">
      <c r="A150" s="35"/>
      <c r="B150" s="35"/>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c r="AA150" s="19"/>
      <c r="AB150" s="19"/>
      <c r="AC150" s="19"/>
      <c r="AD150" s="19"/>
      <c r="AE150" s="19"/>
      <c r="AF150" s="19"/>
      <c r="AG150" s="19"/>
      <c r="AH150" s="19"/>
      <c r="AI150" s="19"/>
      <c r="AJ150" s="19"/>
      <c r="AK150" s="19"/>
      <c r="AL150" s="19"/>
      <c r="AM150" s="19"/>
      <c r="AN150" s="19"/>
      <c r="AO150" s="19"/>
    </row>
    <row r="151" spans="1:41" x14ac:dyDescent="0.35">
      <c r="A151" s="35"/>
      <c r="B151" s="35"/>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c r="AA151" s="19"/>
      <c r="AB151" s="19"/>
      <c r="AC151" s="19"/>
      <c r="AD151" s="19"/>
      <c r="AE151" s="19"/>
      <c r="AF151" s="19"/>
      <c r="AG151" s="19"/>
      <c r="AH151" s="19"/>
      <c r="AI151" s="19"/>
      <c r="AJ151" s="19"/>
      <c r="AK151" s="19"/>
      <c r="AL151" s="19"/>
      <c r="AM151" s="19"/>
      <c r="AN151" s="19"/>
      <c r="AO151" s="19"/>
    </row>
    <row r="152" spans="1:41" x14ac:dyDescent="0.35">
      <c r="A152" s="35"/>
      <c r="B152" s="35"/>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c r="AA152" s="19"/>
      <c r="AB152" s="19"/>
      <c r="AC152" s="19"/>
      <c r="AD152" s="19"/>
      <c r="AE152" s="19"/>
      <c r="AF152" s="19"/>
      <c r="AG152" s="19"/>
      <c r="AH152" s="19"/>
      <c r="AI152" s="19"/>
      <c r="AJ152" s="19"/>
      <c r="AK152" s="19"/>
      <c r="AL152" s="19"/>
      <c r="AM152" s="19"/>
      <c r="AN152" s="19"/>
      <c r="AO152" s="19"/>
    </row>
    <row r="153" spans="1:41" x14ac:dyDescent="0.35">
      <c r="A153" s="35"/>
      <c r="B153" s="35"/>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c r="AA153" s="19"/>
      <c r="AB153" s="19"/>
      <c r="AC153" s="19"/>
      <c r="AD153" s="19"/>
      <c r="AE153" s="19"/>
      <c r="AF153" s="19"/>
      <c r="AG153" s="19"/>
      <c r="AH153" s="19"/>
      <c r="AI153" s="19"/>
      <c r="AJ153" s="19"/>
      <c r="AK153" s="19"/>
      <c r="AL153" s="19"/>
      <c r="AM153" s="19"/>
      <c r="AN153" s="19"/>
      <c r="AO153" s="19"/>
    </row>
    <row r="154" spans="1:41" x14ac:dyDescent="0.35">
      <c r="A154" s="35"/>
      <c r="B154" s="35"/>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c r="AA154" s="19"/>
      <c r="AB154" s="19"/>
      <c r="AC154" s="19"/>
      <c r="AD154" s="19"/>
      <c r="AE154" s="19"/>
      <c r="AF154" s="19"/>
      <c r="AG154" s="19"/>
      <c r="AH154" s="19"/>
      <c r="AI154" s="19"/>
      <c r="AJ154" s="19"/>
      <c r="AK154" s="19"/>
      <c r="AL154" s="19"/>
      <c r="AM154" s="19"/>
      <c r="AN154" s="19"/>
      <c r="AO154" s="19"/>
    </row>
    <row r="155" spans="1:41" x14ac:dyDescent="0.35">
      <c r="A155" s="35"/>
      <c r="B155" s="35"/>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c r="AA155" s="19"/>
      <c r="AB155" s="19"/>
      <c r="AC155" s="19"/>
      <c r="AD155" s="19"/>
      <c r="AE155" s="19"/>
      <c r="AF155" s="19"/>
      <c r="AG155" s="19"/>
      <c r="AH155" s="19"/>
      <c r="AI155" s="19"/>
      <c r="AJ155" s="19"/>
      <c r="AK155" s="19"/>
      <c r="AL155" s="19"/>
      <c r="AM155" s="19"/>
      <c r="AN155" s="19"/>
      <c r="AO155" s="19"/>
    </row>
    <row r="156" spans="1:41" x14ac:dyDescent="0.35">
      <c r="A156" s="35"/>
      <c r="B156" s="35"/>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c r="AA156" s="19"/>
      <c r="AB156" s="19"/>
      <c r="AC156" s="19"/>
      <c r="AD156" s="19"/>
      <c r="AE156" s="19"/>
      <c r="AF156" s="19"/>
      <c r="AG156" s="19"/>
      <c r="AH156" s="19"/>
      <c r="AI156" s="19"/>
      <c r="AJ156" s="19"/>
      <c r="AK156" s="19"/>
      <c r="AL156" s="19"/>
      <c r="AM156" s="19"/>
      <c r="AN156" s="19"/>
      <c r="AO156" s="19"/>
    </row>
    <row r="157" spans="1:41" x14ac:dyDescent="0.35">
      <c r="A157" s="35"/>
      <c r="B157" s="35"/>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c r="AA157" s="19"/>
      <c r="AB157" s="19"/>
      <c r="AC157" s="19"/>
      <c r="AD157" s="19"/>
      <c r="AE157" s="19"/>
      <c r="AF157" s="19"/>
      <c r="AG157" s="19"/>
      <c r="AH157" s="19"/>
      <c r="AI157" s="19"/>
      <c r="AJ157" s="19"/>
      <c r="AK157" s="19"/>
      <c r="AL157" s="19"/>
      <c r="AM157" s="19"/>
      <c r="AN157" s="19"/>
      <c r="AO157" s="19"/>
    </row>
    <row r="158" spans="1:41" x14ac:dyDescent="0.35">
      <c r="A158" s="35"/>
      <c r="B158" s="35"/>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c r="AA158" s="19"/>
      <c r="AB158" s="19"/>
      <c r="AC158" s="19"/>
      <c r="AD158" s="19"/>
      <c r="AE158" s="19"/>
      <c r="AF158" s="19"/>
      <c r="AG158" s="19"/>
      <c r="AH158" s="19"/>
      <c r="AI158" s="19"/>
      <c r="AJ158" s="19"/>
      <c r="AK158" s="19"/>
      <c r="AL158" s="19"/>
      <c r="AM158" s="19"/>
      <c r="AN158" s="19"/>
      <c r="AO158" s="19"/>
    </row>
    <row r="159" spans="1:41" x14ac:dyDescent="0.35">
      <c r="A159" s="35"/>
      <c r="B159" s="35"/>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c r="AA159" s="19"/>
      <c r="AB159" s="19"/>
      <c r="AC159" s="19"/>
      <c r="AD159" s="19"/>
      <c r="AE159" s="19"/>
      <c r="AF159" s="19"/>
      <c r="AG159" s="19"/>
      <c r="AH159" s="19"/>
      <c r="AI159" s="19"/>
      <c r="AJ159" s="19"/>
      <c r="AK159" s="19"/>
      <c r="AL159" s="19"/>
      <c r="AM159" s="19"/>
      <c r="AN159" s="19"/>
      <c r="AO159" s="19"/>
    </row>
    <row r="160" spans="1:41" x14ac:dyDescent="0.35">
      <c r="A160" s="35"/>
      <c r="B160" s="35"/>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c r="AA160" s="19"/>
      <c r="AB160" s="19"/>
      <c r="AC160" s="19"/>
      <c r="AD160" s="19"/>
      <c r="AE160" s="19"/>
      <c r="AF160" s="19"/>
      <c r="AG160" s="19"/>
      <c r="AH160" s="19"/>
      <c r="AI160" s="19"/>
      <c r="AJ160" s="19"/>
      <c r="AK160" s="19"/>
      <c r="AL160" s="19"/>
      <c r="AM160" s="19"/>
      <c r="AN160" s="19"/>
      <c r="AO160" s="19"/>
    </row>
    <row r="161" spans="1:41" x14ac:dyDescent="0.35">
      <c r="A161" s="35"/>
      <c r="B161" s="35"/>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c r="AA161" s="19"/>
      <c r="AB161" s="19"/>
      <c r="AC161" s="19"/>
      <c r="AD161" s="19"/>
      <c r="AE161" s="19"/>
      <c r="AF161" s="19"/>
      <c r="AG161" s="19"/>
      <c r="AH161" s="19"/>
      <c r="AI161" s="19"/>
      <c r="AJ161" s="19"/>
      <c r="AK161" s="19"/>
      <c r="AL161" s="19"/>
      <c r="AM161" s="19"/>
      <c r="AN161" s="19"/>
      <c r="AO161" s="19"/>
    </row>
    <row r="162" spans="1:41" x14ac:dyDescent="0.35">
      <c r="A162" s="35"/>
      <c r="B162" s="35"/>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c r="AA162" s="19"/>
      <c r="AB162" s="19"/>
      <c r="AC162" s="19"/>
      <c r="AD162" s="19"/>
      <c r="AE162" s="19"/>
      <c r="AF162" s="19"/>
      <c r="AG162" s="19"/>
      <c r="AH162" s="19"/>
      <c r="AI162" s="19"/>
      <c r="AJ162" s="19"/>
      <c r="AK162" s="19"/>
      <c r="AL162" s="19"/>
      <c r="AM162" s="19"/>
      <c r="AN162" s="19"/>
      <c r="AO162" s="19"/>
    </row>
    <row r="163" spans="1:41" x14ac:dyDescent="0.35">
      <c r="A163" s="35"/>
      <c r="B163" s="35"/>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c r="AA163" s="19"/>
      <c r="AB163" s="19"/>
      <c r="AC163" s="19"/>
      <c r="AD163" s="19"/>
      <c r="AE163" s="19"/>
      <c r="AF163" s="19"/>
      <c r="AG163" s="19"/>
      <c r="AH163" s="19"/>
      <c r="AI163" s="19"/>
      <c r="AJ163" s="19"/>
      <c r="AK163" s="19"/>
      <c r="AL163" s="19"/>
      <c r="AM163" s="19"/>
      <c r="AN163" s="19"/>
      <c r="AO163" s="19"/>
    </row>
    <row r="164" spans="1:41" x14ac:dyDescent="0.35">
      <c r="A164" s="35"/>
      <c r="B164" s="35"/>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c r="AA164" s="19"/>
      <c r="AB164" s="19"/>
      <c r="AC164" s="19"/>
      <c r="AD164" s="19"/>
      <c r="AE164" s="19"/>
      <c r="AF164" s="19"/>
      <c r="AG164" s="19"/>
      <c r="AH164" s="19"/>
      <c r="AI164" s="19"/>
      <c r="AJ164" s="19"/>
      <c r="AK164" s="19"/>
      <c r="AL164" s="19"/>
      <c r="AM164" s="19"/>
      <c r="AN164" s="19"/>
      <c r="AO164" s="19"/>
    </row>
    <row r="165" spans="1:41" x14ac:dyDescent="0.35">
      <c r="A165" s="35"/>
      <c r="B165" s="35"/>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c r="AA165" s="19"/>
      <c r="AB165" s="19"/>
      <c r="AC165" s="19"/>
      <c r="AD165" s="19"/>
      <c r="AE165" s="19"/>
      <c r="AF165" s="19"/>
      <c r="AG165" s="19"/>
      <c r="AH165" s="19"/>
      <c r="AI165" s="19"/>
      <c r="AJ165" s="19"/>
      <c r="AK165" s="19"/>
      <c r="AL165" s="19"/>
      <c r="AM165" s="19"/>
      <c r="AN165" s="19"/>
      <c r="AO165" s="19"/>
    </row>
    <row r="166" spans="1:41" x14ac:dyDescent="0.35">
      <c r="A166" s="35"/>
      <c r="B166" s="35"/>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c r="AA166" s="19"/>
      <c r="AB166" s="19"/>
      <c r="AC166" s="19"/>
      <c r="AD166" s="19"/>
      <c r="AE166" s="19"/>
      <c r="AF166" s="19"/>
      <c r="AG166" s="19"/>
      <c r="AH166" s="19"/>
      <c r="AI166" s="19"/>
      <c r="AJ166" s="19"/>
      <c r="AK166" s="19"/>
      <c r="AL166" s="19"/>
      <c r="AM166" s="19"/>
      <c r="AN166" s="19"/>
      <c r="AO166" s="19"/>
    </row>
    <row r="167" spans="1:41" x14ac:dyDescent="0.35">
      <c r="A167" s="35"/>
      <c r="B167" s="35"/>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c r="AA167" s="19"/>
      <c r="AB167" s="19"/>
      <c r="AC167" s="19"/>
      <c r="AD167" s="19"/>
      <c r="AE167" s="19"/>
      <c r="AF167" s="19"/>
      <c r="AG167" s="19"/>
      <c r="AH167" s="19"/>
      <c r="AI167" s="19"/>
      <c r="AJ167" s="19"/>
      <c r="AK167" s="19"/>
      <c r="AL167" s="19"/>
      <c r="AM167" s="19"/>
      <c r="AN167" s="19"/>
      <c r="AO167" s="19"/>
    </row>
    <row r="168" spans="1:41" x14ac:dyDescent="0.35">
      <c r="A168" s="35"/>
      <c r="B168" s="35"/>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c r="AA168" s="19"/>
      <c r="AB168" s="19"/>
      <c r="AC168" s="19"/>
      <c r="AD168" s="19"/>
      <c r="AE168" s="19"/>
      <c r="AF168" s="19"/>
      <c r="AG168" s="19"/>
      <c r="AH168" s="19"/>
      <c r="AI168" s="19"/>
      <c r="AJ168" s="19"/>
      <c r="AK168" s="19"/>
      <c r="AL168" s="19"/>
      <c r="AM168" s="19"/>
      <c r="AN168" s="19"/>
      <c r="AO168" s="19"/>
    </row>
    <row r="169" spans="1:41" x14ac:dyDescent="0.35">
      <c r="A169" s="35"/>
      <c r="B169" s="35"/>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c r="AA169" s="19"/>
      <c r="AB169" s="19"/>
      <c r="AC169" s="19"/>
      <c r="AD169" s="19"/>
      <c r="AE169" s="19"/>
      <c r="AF169" s="19"/>
      <c r="AG169" s="19"/>
      <c r="AH169" s="19"/>
      <c r="AI169" s="19"/>
      <c r="AJ169" s="19"/>
      <c r="AK169" s="19"/>
      <c r="AL169" s="19"/>
      <c r="AM169" s="19"/>
      <c r="AN169" s="19"/>
      <c r="AO169" s="19"/>
    </row>
    <row r="170" spans="1:41" x14ac:dyDescent="0.35">
      <c r="A170" s="35"/>
      <c r="B170" s="35"/>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c r="AA170" s="19"/>
      <c r="AB170" s="19"/>
      <c r="AC170" s="19"/>
      <c r="AD170" s="19"/>
      <c r="AE170" s="19"/>
      <c r="AF170" s="19"/>
      <c r="AG170" s="19"/>
      <c r="AH170" s="19"/>
      <c r="AI170" s="19"/>
      <c r="AJ170" s="19"/>
      <c r="AK170" s="19"/>
      <c r="AL170" s="19"/>
      <c r="AM170" s="19"/>
      <c r="AN170" s="19"/>
      <c r="AO170" s="19"/>
    </row>
    <row r="171" spans="1:41" x14ac:dyDescent="0.35">
      <c r="A171" s="35"/>
      <c r="B171" s="35"/>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c r="AA171" s="19"/>
      <c r="AB171" s="19"/>
      <c r="AC171" s="19"/>
      <c r="AD171" s="19"/>
      <c r="AE171" s="19"/>
      <c r="AF171" s="19"/>
      <c r="AG171" s="19"/>
      <c r="AH171" s="19"/>
      <c r="AI171" s="19"/>
      <c r="AJ171" s="19"/>
      <c r="AK171" s="19"/>
      <c r="AL171" s="19"/>
      <c r="AM171" s="19"/>
      <c r="AN171" s="19"/>
      <c r="AO171" s="19"/>
    </row>
    <row r="172" spans="1:41" x14ac:dyDescent="0.35">
      <c r="A172" s="35"/>
      <c r="B172" s="35"/>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c r="AA172" s="19"/>
      <c r="AB172" s="19"/>
      <c r="AC172" s="19"/>
      <c r="AD172" s="19"/>
      <c r="AE172" s="19"/>
      <c r="AF172" s="19"/>
      <c r="AG172" s="19"/>
      <c r="AH172" s="19"/>
      <c r="AI172" s="19"/>
      <c r="AJ172" s="19"/>
      <c r="AK172" s="19"/>
      <c r="AL172" s="19"/>
      <c r="AM172" s="19"/>
      <c r="AN172" s="19"/>
      <c r="AO172" s="19"/>
    </row>
    <row r="173" spans="1:41" x14ac:dyDescent="0.35">
      <c r="A173" s="35"/>
      <c r="B173" s="35"/>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c r="AA173" s="19"/>
      <c r="AB173" s="19"/>
      <c r="AC173" s="19"/>
      <c r="AD173" s="19"/>
      <c r="AE173" s="19"/>
      <c r="AF173" s="19"/>
      <c r="AG173" s="19"/>
      <c r="AH173" s="19"/>
      <c r="AI173" s="19"/>
      <c r="AJ173" s="19"/>
      <c r="AK173" s="19"/>
      <c r="AL173" s="19"/>
      <c r="AM173" s="19"/>
      <c r="AN173" s="19"/>
      <c r="AO173" s="19"/>
    </row>
    <row r="174" spans="1:41" x14ac:dyDescent="0.35">
      <c r="A174" s="35"/>
      <c r="B174" s="35"/>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c r="AA174" s="19"/>
      <c r="AB174" s="19"/>
      <c r="AC174" s="19"/>
      <c r="AD174" s="19"/>
      <c r="AE174" s="19"/>
      <c r="AF174" s="19"/>
      <c r="AG174" s="19"/>
      <c r="AH174" s="19"/>
      <c r="AI174" s="19"/>
      <c r="AJ174" s="19"/>
      <c r="AK174" s="19"/>
      <c r="AL174" s="19"/>
      <c r="AM174" s="19"/>
      <c r="AN174" s="19"/>
      <c r="AO174" s="19"/>
    </row>
    <row r="175" spans="1:41" x14ac:dyDescent="0.35">
      <c r="A175" s="35"/>
      <c r="B175" s="35"/>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c r="AA175" s="19"/>
      <c r="AB175" s="19"/>
      <c r="AC175" s="19"/>
      <c r="AD175" s="19"/>
      <c r="AE175" s="19"/>
      <c r="AF175" s="19"/>
      <c r="AG175" s="19"/>
      <c r="AH175" s="19"/>
      <c r="AI175" s="19"/>
      <c r="AJ175" s="19"/>
      <c r="AK175" s="19"/>
      <c r="AL175" s="19"/>
      <c r="AM175" s="19"/>
      <c r="AN175" s="19"/>
      <c r="AO175" s="19"/>
    </row>
    <row r="176" spans="1:41" x14ac:dyDescent="0.35">
      <c r="A176" s="35"/>
      <c r="B176" s="35"/>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c r="AA176" s="19"/>
      <c r="AB176" s="19"/>
      <c r="AC176" s="19"/>
      <c r="AD176" s="19"/>
      <c r="AE176" s="19"/>
      <c r="AF176" s="19"/>
      <c r="AG176" s="19"/>
      <c r="AH176" s="19"/>
      <c r="AI176" s="19"/>
      <c r="AJ176" s="19"/>
      <c r="AK176" s="19"/>
      <c r="AL176" s="19"/>
      <c r="AM176" s="19"/>
      <c r="AN176" s="19"/>
      <c r="AO176" s="19"/>
    </row>
    <row r="177" spans="1:41" x14ac:dyDescent="0.35">
      <c r="A177" s="35"/>
      <c r="B177" s="35"/>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c r="AA177" s="19"/>
      <c r="AB177" s="19"/>
      <c r="AC177" s="19"/>
      <c r="AD177" s="19"/>
      <c r="AE177" s="19"/>
      <c r="AF177" s="19"/>
      <c r="AG177" s="19"/>
      <c r="AH177" s="19"/>
      <c r="AI177" s="19"/>
      <c r="AJ177" s="19"/>
      <c r="AK177" s="19"/>
      <c r="AL177" s="19"/>
      <c r="AM177" s="19"/>
      <c r="AN177" s="19"/>
      <c r="AO177" s="19"/>
    </row>
    <row r="178" spans="1:41" x14ac:dyDescent="0.35">
      <c r="A178" s="35"/>
      <c r="B178" s="35"/>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c r="AA178" s="19"/>
      <c r="AB178" s="19"/>
      <c r="AC178" s="19"/>
      <c r="AD178" s="19"/>
      <c r="AE178" s="19"/>
      <c r="AF178" s="19"/>
      <c r="AG178" s="19"/>
      <c r="AH178" s="19"/>
      <c r="AI178" s="19"/>
      <c r="AJ178" s="19"/>
      <c r="AK178" s="19"/>
      <c r="AL178" s="19"/>
      <c r="AM178" s="19"/>
      <c r="AN178" s="19"/>
      <c r="AO178" s="19"/>
    </row>
    <row r="179" spans="1:41" x14ac:dyDescent="0.35">
      <c r="A179" s="35"/>
      <c r="B179" s="35"/>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c r="AA179" s="19"/>
      <c r="AB179" s="19"/>
      <c r="AC179" s="19"/>
      <c r="AD179" s="19"/>
      <c r="AE179" s="19"/>
      <c r="AF179" s="19"/>
      <c r="AG179" s="19"/>
      <c r="AH179" s="19"/>
      <c r="AI179" s="19"/>
      <c r="AJ179" s="19"/>
      <c r="AK179" s="19"/>
      <c r="AL179" s="19"/>
      <c r="AM179" s="19"/>
      <c r="AN179" s="19"/>
      <c r="AO179" s="19"/>
    </row>
    <row r="180" spans="1:41" x14ac:dyDescent="0.35">
      <c r="A180" s="35"/>
      <c r="B180" s="35"/>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c r="AA180" s="19"/>
      <c r="AB180" s="19"/>
      <c r="AC180" s="19"/>
      <c r="AD180" s="19"/>
      <c r="AE180" s="19"/>
      <c r="AF180" s="19"/>
      <c r="AG180" s="19"/>
      <c r="AH180" s="19"/>
      <c r="AI180" s="19"/>
      <c r="AJ180" s="19"/>
      <c r="AK180" s="19"/>
      <c r="AL180" s="19"/>
      <c r="AM180" s="19"/>
      <c r="AN180" s="19"/>
      <c r="AO180" s="19"/>
    </row>
    <row r="181" spans="1:41" x14ac:dyDescent="0.35">
      <c r="A181" s="35"/>
      <c r="B181" s="35"/>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c r="AA181" s="19"/>
      <c r="AB181" s="19"/>
      <c r="AC181" s="19"/>
      <c r="AD181" s="19"/>
      <c r="AE181" s="19"/>
      <c r="AF181" s="19"/>
      <c r="AG181" s="19"/>
      <c r="AH181" s="19"/>
      <c r="AI181" s="19"/>
      <c r="AJ181" s="19"/>
      <c r="AK181" s="19"/>
      <c r="AL181" s="19"/>
      <c r="AM181" s="19"/>
      <c r="AN181" s="19"/>
      <c r="AO181" s="19"/>
    </row>
    <row r="182" spans="1:41" x14ac:dyDescent="0.35">
      <c r="A182" s="35"/>
      <c r="B182" s="35"/>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c r="AA182" s="19"/>
      <c r="AB182" s="19"/>
      <c r="AC182" s="19"/>
      <c r="AD182" s="19"/>
      <c r="AE182" s="19"/>
      <c r="AF182" s="19"/>
      <c r="AG182" s="19"/>
      <c r="AH182" s="19"/>
      <c r="AI182" s="19"/>
      <c r="AJ182" s="19"/>
      <c r="AK182" s="19"/>
      <c r="AL182" s="19"/>
      <c r="AM182" s="19"/>
      <c r="AN182" s="19"/>
      <c r="AO182" s="19"/>
    </row>
    <row r="183" spans="1:41" x14ac:dyDescent="0.35">
      <c r="A183" s="35"/>
      <c r="B183" s="35"/>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c r="AA183" s="19"/>
      <c r="AB183" s="19"/>
      <c r="AC183" s="19"/>
      <c r="AD183" s="19"/>
      <c r="AE183" s="19"/>
      <c r="AF183" s="19"/>
      <c r="AG183" s="19"/>
      <c r="AH183" s="19"/>
      <c r="AI183" s="19"/>
      <c r="AJ183" s="19"/>
      <c r="AK183" s="19"/>
      <c r="AL183" s="19"/>
      <c r="AM183" s="19"/>
      <c r="AN183" s="19"/>
      <c r="AO183" s="19"/>
    </row>
    <row r="184" spans="1:41" x14ac:dyDescent="0.35">
      <c r="A184" s="35"/>
      <c r="B184" s="35"/>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c r="AA184" s="19"/>
      <c r="AB184" s="19"/>
      <c r="AC184" s="19"/>
      <c r="AD184" s="19"/>
      <c r="AE184" s="19"/>
      <c r="AF184" s="19"/>
      <c r="AG184" s="19"/>
      <c r="AH184" s="19"/>
      <c r="AI184" s="19"/>
      <c r="AJ184" s="19"/>
      <c r="AK184" s="19"/>
      <c r="AL184" s="19"/>
      <c r="AM184" s="19"/>
      <c r="AN184" s="19"/>
      <c r="AO184" s="19"/>
    </row>
    <row r="185" spans="1:41" x14ac:dyDescent="0.35">
      <c r="A185" s="35"/>
      <c r="B185" s="35"/>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c r="AA185" s="19"/>
      <c r="AB185" s="19"/>
      <c r="AC185" s="19"/>
      <c r="AD185" s="19"/>
      <c r="AE185" s="19"/>
      <c r="AF185" s="19"/>
      <c r="AG185" s="19"/>
      <c r="AH185" s="19"/>
      <c r="AI185" s="19"/>
      <c r="AJ185" s="19"/>
      <c r="AK185" s="19"/>
      <c r="AL185" s="19"/>
      <c r="AM185" s="19"/>
      <c r="AN185" s="19"/>
      <c r="AO185" s="19"/>
    </row>
    <row r="186" spans="1:41" x14ac:dyDescent="0.35">
      <c r="A186" s="35"/>
      <c r="B186" s="35"/>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c r="AA186" s="19"/>
      <c r="AB186" s="19"/>
      <c r="AC186" s="19"/>
      <c r="AD186" s="19"/>
      <c r="AE186" s="19"/>
      <c r="AF186" s="19"/>
      <c r="AG186" s="19"/>
      <c r="AH186" s="19"/>
      <c r="AI186" s="19"/>
      <c r="AJ186" s="19"/>
      <c r="AK186" s="19"/>
      <c r="AL186" s="19"/>
      <c r="AM186" s="19"/>
      <c r="AN186" s="19"/>
      <c r="AO186" s="19"/>
    </row>
    <row r="187" spans="1:41" x14ac:dyDescent="0.35">
      <c r="A187" s="35"/>
      <c r="B187" s="35"/>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c r="AA187" s="19"/>
      <c r="AB187" s="19"/>
      <c r="AC187" s="19"/>
      <c r="AD187" s="19"/>
      <c r="AE187" s="19"/>
      <c r="AF187" s="19"/>
      <c r="AG187" s="19"/>
      <c r="AH187" s="19"/>
      <c r="AI187" s="19"/>
      <c r="AJ187" s="19"/>
      <c r="AK187" s="19"/>
      <c r="AL187" s="19"/>
      <c r="AM187" s="19"/>
      <c r="AN187" s="19"/>
      <c r="AO187" s="19"/>
    </row>
    <row r="188" spans="1:41" x14ac:dyDescent="0.35">
      <c r="A188" s="35"/>
      <c r="B188" s="35"/>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c r="AA188" s="19"/>
      <c r="AB188" s="19"/>
      <c r="AC188" s="19"/>
      <c r="AD188" s="19"/>
      <c r="AE188" s="19"/>
      <c r="AF188" s="19"/>
      <c r="AG188" s="19"/>
      <c r="AH188" s="19"/>
      <c r="AI188" s="19"/>
      <c r="AJ188" s="19"/>
      <c r="AK188" s="19"/>
      <c r="AL188" s="19"/>
      <c r="AM188" s="19"/>
      <c r="AN188" s="19"/>
      <c r="AO188" s="19"/>
    </row>
    <row r="189" spans="1:41" x14ac:dyDescent="0.35">
      <c r="A189" s="35"/>
      <c r="B189" s="35"/>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c r="AA189" s="19"/>
      <c r="AB189" s="19"/>
      <c r="AC189" s="19"/>
      <c r="AD189" s="19"/>
      <c r="AE189" s="19"/>
      <c r="AF189" s="19"/>
      <c r="AG189" s="19"/>
      <c r="AH189" s="19"/>
      <c r="AI189" s="19"/>
      <c r="AJ189" s="19"/>
      <c r="AK189" s="19"/>
      <c r="AL189" s="19"/>
      <c r="AM189" s="19"/>
      <c r="AN189" s="19"/>
      <c r="AO189" s="19"/>
    </row>
    <row r="190" spans="1:41" x14ac:dyDescent="0.35">
      <c r="A190" s="35"/>
      <c r="B190" s="35"/>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c r="AA190" s="19"/>
      <c r="AB190" s="19"/>
      <c r="AC190" s="19"/>
      <c r="AD190" s="19"/>
      <c r="AE190" s="19"/>
      <c r="AF190" s="19"/>
      <c r="AG190" s="19"/>
      <c r="AH190" s="19"/>
      <c r="AI190" s="19"/>
      <c r="AJ190" s="19"/>
      <c r="AK190" s="19"/>
      <c r="AL190" s="19"/>
      <c r="AM190" s="19"/>
      <c r="AN190" s="19"/>
      <c r="AO190" s="19"/>
    </row>
    <row r="191" spans="1:41" x14ac:dyDescent="0.35">
      <c r="A191" s="35"/>
      <c r="B191" s="35"/>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c r="AA191" s="19"/>
      <c r="AB191" s="19"/>
      <c r="AC191" s="19"/>
      <c r="AD191" s="19"/>
      <c r="AE191" s="19"/>
      <c r="AF191" s="19"/>
      <c r="AG191" s="19"/>
      <c r="AH191" s="19"/>
      <c r="AI191" s="19"/>
      <c r="AJ191" s="19"/>
      <c r="AK191" s="19"/>
      <c r="AL191" s="19"/>
      <c r="AM191" s="19"/>
      <c r="AN191" s="19"/>
      <c r="AO191" s="19"/>
    </row>
    <row r="192" spans="1:41" x14ac:dyDescent="0.35">
      <c r="A192" s="35"/>
      <c r="B192" s="35"/>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c r="AA192" s="19"/>
      <c r="AB192" s="19"/>
      <c r="AC192" s="19"/>
      <c r="AD192" s="19"/>
      <c r="AE192" s="19"/>
      <c r="AF192" s="19"/>
      <c r="AG192" s="19"/>
      <c r="AH192" s="19"/>
      <c r="AI192" s="19"/>
      <c r="AJ192" s="19"/>
      <c r="AK192" s="19"/>
      <c r="AL192" s="19"/>
      <c r="AM192" s="19"/>
      <c r="AN192" s="19"/>
      <c r="AO192" s="19"/>
    </row>
    <row r="193" spans="1:41" x14ac:dyDescent="0.35">
      <c r="A193" s="35"/>
      <c r="B193" s="35"/>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c r="AA193" s="19"/>
      <c r="AB193" s="19"/>
      <c r="AC193" s="19"/>
      <c r="AD193" s="19"/>
      <c r="AE193" s="19"/>
      <c r="AF193" s="19"/>
      <c r="AG193" s="19"/>
      <c r="AH193" s="19"/>
      <c r="AI193" s="19"/>
      <c r="AJ193" s="19"/>
      <c r="AK193" s="19"/>
      <c r="AL193" s="19"/>
      <c r="AM193" s="19"/>
      <c r="AN193" s="19"/>
      <c r="AO193" s="19"/>
    </row>
    <row r="194" spans="1:41" x14ac:dyDescent="0.35">
      <c r="A194" s="35"/>
      <c r="B194" s="35"/>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c r="AA194" s="19"/>
      <c r="AB194" s="19"/>
      <c r="AC194" s="19"/>
      <c r="AD194" s="19"/>
      <c r="AE194" s="19"/>
      <c r="AF194" s="19"/>
      <c r="AG194" s="19"/>
      <c r="AH194" s="19"/>
      <c r="AI194" s="19"/>
      <c r="AJ194" s="19"/>
      <c r="AK194" s="19"/>
      <c r="AL194" s="19"/>
      <c r="AM194" s="19"/>
      <c r="AN194" s="19"/>
      <c r="AO194" s="19"/>
    </row>
    <row r="195" spans="1:41" x14ac:dyDescent="0.35">
      <c r="A195" s="35"/>
      <c r="B195" s="35"/>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c r="AA195" s="19"/>
      <c r="AB195" s="19"/>
      <c r="AC195" s="19"/>
      <c r="AD195" s="19"/>
      <c r="AE195" s="19"/>
      <c r="AF195" s="19"/>
      <c r="AG195" s="19"/>
      <c r="AH195" s="19"/>
      <c r="AI195" s="19"/>
      <c r="AJ195" s="19"/>
      <c r="AK195" s="19"/>
      <c r="AL195" s="19"/>
      <c r="AM195" s="19"/>
      <c r="AN195" s="19"/>
      <c r="AO195" s="19"/>
    </row>
    <row r="196" spans="1:41" x14ac:dyDescent="0.35">
      <c r="A196" s="35"/>
      <c r="B196" s="35"/>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c r="AA196" s="19"/>
      <c r="AB196" s="19"/>
      <c r="AC196" s="19"/>
      <c r="AD196" s="19"/>
      <c r="AE196" s="19"/>
      <c r="AF196" s="19"/>
      <c r="AG196" s="19"/>
      <c r="AH196" s="19"/>
      <c r="AI196" s="19"/>
      <c r="AJ196" s="19"/>
      <c r="AK196" s="19"/>
      <c r="AL196" s="19"/>
      <c r="AM196" s="19"/>
      <c r="AN196" s="19"/>
      <c r="AO196" s="19"/>
    </row>
    <row r="197" spans="1:41" x14ac:dyDescent="0.35">
      <c r="A197" s="35"/>
      <c r="B197" s="35"/>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c r="AA197" s="19"/>
      <c r="AB197" s="19"/>
      <c r="AC197" s="19"/>
      <c r="AD197" s="19"/>
      <c r="AE197" s="19"/>
      <c r="AF197" s="19"/>
      <c r="AG197" s="19"/>
      <c r="AH197" s="19"/>
      <c r="AI197" s="19"/>
      <c r="AJ197" s="19"/>
      <c r="AK197" s="19"/>
      <c r="AL197" s="19"/>
      <c r="AM197" s="19"/>
      <c r="AN197" s="19"/>
      <c r="AO197" s="19"/>
    </row>
    <row r="198" spans="1:41" x14ac:dyDescent="0.35">
      <c r="A198" s="35"/>
      <c r="B198" s="35"/>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c r="AA198" s="19"/>
      <c r="AB198" s="19"/>
      <c r="AC198" s="19"/>
      <c r="AD198" s="19"/>
      <c r="AE198" s="19"/>
      <c r="AF198" s="19"/>
      <c r="AG198" s="19"/>
      <c r="AH198" s="19"/>
      <c r="AI198" s="19"/>
      <c r="AJ198" s="19"/>
      <c r="AK198" s="19"/>
      <c r="AL198" s="19"/>
      <c r="AM198" s="19"/>
      <c r="AN198" s="19"/>
      <c r="AO198" s="19"/>
    </row>
    <row r="199" spans="1:41" x14ac:dyDescent="0.35">
      <c r="A199" s="35"/>
      <c r="B199" s="35"/>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c r="AA199" s="19"/>
      <c r="AB199" s="19"/>
      <c r="AC199" s="19"/>
      <c r="AD199" s="19"/>
      <c r="AE199" s="19"/>
      <c r="AF199" s="19"/>
      <c r="AG199" s="19"/>
      <c r="AH199" s="19"/>
      <c r="AI199" s="19"/>
      <c r="AJ199" s="19"/>
      <c r="AK199" s="19"/>
      <c r="AL199" s="19"/>
      <c r="AM199" s="19"/>
      <c r="AN199" s="19"/>
      <c r="AO199" s="19"/>
    </row>
    <row r="200" spans="1:41" x14ac:dyDescent="0.35">
      <c r="A200" s="35"/>
      <c r="B200" s="35"/>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c r="AA200" s="19"/>
      <c r="AB200" s="19"/>
      <c r="AC200" s="19"/>
      <c r="AD200" s="19"/>
      <c r="AE200" s="19"/>
      <c r="AF200" s="19"/>
      <c r="AG200" s="19"/>
      <c r="AH200" s="19"/>
      <c r="AI200" s="19"/>
      <c r="AJ200" s="19"/>
      <c r="AK200" s="19"/>
      <c r="AL200" s="19"/>
      <c r="AM200" s="19"/>
      <c r="AN200" s="19"/>
      <c r="AO200" s="19"/>
    </row>
    <row r="201" spans="1:41" x14ac:dyDescent="0.35">
      <c r="A201" s="35"/>
      <c r="B201" s="35"/>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c r="AA201" s="19"/>
      <c r="AB201" s="19"/>
      <c r="AC201" s="19"/>
      <c r="AD201" s="19"/>
      <c r="AE201" s="19"/>
      <c r="AF201" s="19"/>
      <c r="AG201" s="19"/>
      <c r="AH201" s="19"/>
      <c r="AI201" s="19"/>
      <c r="AJ201" s="19"/>
      <c r="AK201" s="19"/>
      <c r="AL201" s="19"/>
      <c r="AM201" s="19"/>
      <c r="AN201" s="19"/>
      <c r="AO201" s="19"/>
    </row>
    <row r="202" spans="1:41" x14ac:dyDescent="0.35">
      <c r="A202" s="35"/>
      <c r="B202" s="35"/>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c r="AA202" s="19"/>
      <c r="AB202" s="19"/>
      <c r="AC202" s="19"/>
      <c r="AD202" s="19"/>
      <c r="AE202" s="19"/>
      <c r="AF202" s="19"/>
      <c r="AG202" s="19"/>
      <c r="AH202" s="19"/>
      <c r="AI202" s="19"/>
      <c r="AJ202" s="19"/>
      <c r="AK202" s="19"/>
      <c r="AL202" s="19"/>
      <c r="AM202" s="19"/>
      <c r="AN202" s="19"/>
      <c r="AO202" s="19"/>
    </row>
    <row r="203" spans="1:41" x14ac:dyDescent="0.35">
      <c r="A203" s="35"/>
      <c r="B203" s="35"/>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c r="AA203" s="19"/>
      <c r="AB203" s="19"/>
      <c r="AC203" s="19"/>
      <c r="AD203" s="19"/>
      <c r="AE203" s="19"/>
      <c r="AF203" s="19"/>
      <c r="AG203" s="19"/>
      <c r="AH203" s="19"/>
      <c r="AI203" s="19"/>
      <c r="AJ203" s="19"/>
      <c r="AK203" s="19"/>
      <c r="AL203" s="19"/>
      <c r="AM203" s="19"/>
      <c r="AN203" s="19"/>
      <c r="AO203" s="19"/>
    </row>
    <row r="204" spans="1:41" x14ac:dyDescent="0.35">
      <c r="A204" s="35"/>
      <c r="B204" s="35"/>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c r="AA204" s="19"/>
      <c r="AB204" s="19"/>
      <c r="AC204" s="19"/>
      <c r="AD204" s="19"/>
      <c r="AE204" s="19"/>
      <c r="AF204" s="19"/>
      <c r="AG204" s="19"/>
      <c r="AH204" s="19"/>
      <c r="AI204" s="19"/>
      <c r="AJ204" s="19"/>
      <c r="AK204" s="19"/>
      <c r="AL204" s="19"/>
      <c r="AM204" s="19"/>
      <c r="AN204" s="19"/>
      <c r="AO204" s="19"/>
    </row>
    <row r="205" spans="1:41" x14ac:dyDescent="0.35">
      <c r="A205" s="35"/>
      <c r="B205" s="35"/>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c r="AA205" s="19"/>
      <c r="AB205" s="19"/>
      <c r="AC205" s="19"/>
      <c r="AD205" s="19"/>
      <c r="AE205" s="19"/>
      <c r="AF205" s="19"/>
      <c r="AG205" s="19"/>
      <c r="AH205" s="19"/>
      <c r="AI205" s="19"/>
      <c r="AJ205" s="19"/>
      <c r="AK205" s="19"/>
      <c r="AL205" s="19"/>
      <c r="AM205" s="19"/>
      <c r="AN205" s="19"/>
      <c r="AO205" s="19"/>
    </row>
    <row r="206" spans="1:41" x14ac:dyDescent="0.35">
      <c r="A206" s="35"/>
      <c r="B206" s="35"/>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c r="AA206" s="19"/>
      <c r="AB206" s="19"/>
      <c r="AC206" s="19"/>
      <c r="AD206" s="19"/>
      <c r="AE206" s="19"/>
      <c r="AF206" s="19"/>
      <c r="AG206" s="19"/>
      <c r="AH206" s="19"/>
      <c r="AI206" s="19"/>
      <c r="AJ206" s="19"/>
      <c r="AK206" s="19"/>
      <c r="AL206" s="19"/>
      <c r="AM206" s="19"/>
      <c r="AN206" s="19"/>
      <c r="AO206" s="19"/>
    </row>
    <row r="207" spans="1:41" x14ac:dyDescent="0.35">
      <c r="A207" s="35"/>
      <c r="B207" s="35"/>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c r="AA207" s="19"/>
      <c r="AB207" s="19"/>
      <c r="AC207" s="19"/>
      <c r="AD207" s="19"/>
      <c r="AE207" s="19"/>
      <c r="AF207" s="19"/>
      <c r="AG207" s="19"/>
      <c r="AH207" s="19"/>
      <c r="AI207" s="19"/>
      <c r="AJ207" s="19"/>
      <c r="AK207" s="19"/>
      <c r="AL207" s="19"/>
      <c r="AM207" s="19"/>
      <c r="AN207" s="19"/>
      <c r="AO207" s="19"/>
    </row>
    <row r="208" spans="1:41" x14ac:dyDescent="0.35">
      <c r="A208" s="35"/>
      <c r="B208" s="35"/>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c r="AA208" s="19"/>
      <c r="AB208" s="19"/>
      <c r="AC208" s="19"/>
      <c r="AD208" s="19"/>
      <c r="AE208" s="19"/>
      <c r="AF208" s="19"/>
      <c r="AG208" s="19"/>
      <c r="AH208" s="19"/>
      <c r="AI208" s="19"/>
      <c r="AJ208" s="19"/>
      <c r="AK208" s="19"/>
      <c r="AL208" s="19"/>
      <c r="AM208" s="19"/>
      <c r="AN208" s="19"/>
      <c r="AO208" s="19"/>
    </row>
    <row r="209" spans="1:41" x14ac:dyDescent="0.35">
      <c r="A209" s="35"/>
      <c r="B209" s="35"/>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c r="AA209" s="19"/>
      <c r="AB209" s="19"/>
      <c r="AC209" s="19"/>
      <c r="AD209" s="19"/>
      <c r="AE209" s="19"/>
      <c r="AF209" s="19"/>
      <c r="AG209" s="19"/>
      <c r="AH209" s="19"/>
      <c r="AI209" s="19"/>
      <c r="AJ209" s="19"/>
      <c r="AK209" s="19"/>
      <c r="AL209" s="19"/>
      <c r="AM209" s="19"/>
      <c r="AN209" s="19"/>
      <c r="AO209" s="19"/>
    </row>
    <row r="210" spans="1:41" x14ac:dyDescent="0.35">
      <c r="A210" s="35"/>
      <c r="B210" s="35"/>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c r="AA210" s="19"/>
      <c r="AB210" s="19"/>
      <c r="AC210" s="19"/>
      <c r="AD210" s="19"/>
      <c r="AE210" s="19"/>
      <c r="AF210" s="19"/>
      <c r="AG210" s="19"/>
      <c r="AH210" s="19"/>
      <c r="AI210" s="19"/>
      <c r="AJ210" s="19"/>
      <c r="AK210" s="19"/>
      <c r="AL210" s="19"/>
      <c r="AM210" s="19"/>
      <c r="AN210" s="19"/>
      <c r="AO210" s="19"/>
    </row>
    <row r="211" spans="1:41" x14ac:dyDescent="0.35">
      <c r="A211" s="35"/>
      <c r="B211" s="35"/>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c r="AA211" s="19"/>
      <c r="AB211" s="19"/>
      <c r="AC211" s="19"/>
      <c r="AD211" s="19"/>
      <c r="AE211" s="19"/>
      <c r="AF211" s="19"/>
      <c r="AG211" s="19"/>
      <c r="AH211" s="19"/>
      <c r="AI211" s="19"/>
      <c r="AJ211" s="19"/>
      <c r="AK211" s="19"/>
      <c r="AL211" s="19"/>
      <c r="AM211" s="19"/>
      <c r="AN211" s="19"/>
      <c r="AO211" s="19"/>
    </row>
    <row r="212" spans="1:41" x14ac:dyDescent="0.35">
      <c r="A212" s="35"/>
      <c r="B212" s="35"/>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c r="AA212" s="19"/>
      <c r="AB212" s="19"/>
      <c r="AC212" s="19"/>
      <c r="AD212" s="19"/>
      <c r="AE212" s="19"/>
      <c r="AF212" s="19"/>
      <c r="AG212" s="19"/>
      <c r="AH212" s="19"/>
      <c r="AI212" s="19"/>
      <c r="AJ212" s="19"/>
      <c r="AK212" s="19"/>
      <c r="AL212" s="19"/>
      <c r="AM212" s="19"/>
      <c r="AN212" s="19"/>
      <c r="AO212" s="19"/>
    </row>
    <row r="213" spans="1:41" x14ac:dyDescent="0.35">
      <c r="A213" s="35"/>
      <c r="B213" s="35"/>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c r="AA213" s="19"/>
      <c r="AB213" s="19"/>
      <c r="AC213" s="19"/>
      <c r="AD213" s="19"/>
      <c r="AE213" s="19"/>
      <c r="AF213" s="19"/>
      <c r="AG213" s="19"/>
      <c r="AH213" s="19"/>
      <c r="AI213" s="19"/>
      <c r="AJ213" s="19"/>
      <c r="AK213" s="19"/>
      <c r="AL213" s="19"/>
      <c r="AM213" s="19"/>
      <c r="AN213" s="19"/>
      <c r="AO213" s="19"/>
    </row>
    <row r="214" spans="1:41" x14ac:dyDescent="0.35">
      <c r="A214" s="35"/>
      <c r="B214" s="35"/>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c r="AA214" s="19"/>
      <c r="AB214" s="19"/>
      <c r="AC214" s="19"/>
      <c r="AD214" s="19"/>
      <c r="AE214" s="19"/>
      <c r="AF214" s="19"/>
      <c r="AG214" s="19"/>
      <c r="AH214" s="19"/>
      <c r="AI214" s="19"/>
      <c r="AJ214" s="19"/>
      <c r="AK214" s="19"/>
      <c r="AL214" s="19"/>
      <c r="AM214" s="19"/>
      <c r="AN214" s="19"/>
      <c r="AO214" s="19"/>
    </row>
    <row r="215" spans="1:41" x14ac:dyDescent="0.35">
      <c r="A215" s="35"/>
      <c r="B215" s="35"/>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c r="AA215" s="19"/>
      <c r="AB215" s="19"/>
      <c r="AC215" s="19"/>
      <c r="AD215" s="19"/>
      <c r="AE215" s="19"/>
      <c r="AF215" s="19"/>
      <c r="AG215" s="19"/>
      <c r="AH215" s="19"/>
      <c r="AI215" s="19"/>
      <c r="AJ215" s="19"/>
      <c r="AK215" s="19"/>
      <c r="AL215" s="19"/>
      <c r="AM215" s="19"/>
      <c r="AN215" s="19"/>
      <c r="AO215" s="19"/>
    </row>
    <row r="216" spans="1:41" x14ac:dyDescent="0.35">
      <c r="A216" s="35"/>
      <c r="B216" s="35"/>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c r="AA216" s="19"/>
      <c r="AB216" s="19"/>
      <c r="AC216" s="19"/>
      <c r="AD216" s="19"/>
      <c r="AE216" s="19"/>
      <c r="AF216" s="19"/>
      <c r="AG216" s="19"/>
      <c r="AH216" s="19"/>
      <c r="AI216" s="19"/>
      <c r="AJ216" s="19"/>
      <c r="AK216" s="19"/>
      <c r="AL216" s="19"/>
      <c r="AM216" s="19"/>
      <c r="AN216" s="19"/>
      <c r="AO216" s="19"/>
    </row>
    <row r="217" spans="1:41" x14ac:dyDescent="0.35">
      <c r="A217" s="35"/>
      <c r="B217" s="35"/>
      <c r="C217" s="19"/>
      <c r="D217" s="19"/>
      <c r="E217" s="19"/>
      <c r="F217" s="19"/>
      <c r="G217" s="19"/>
      <c r="H217" s="19"/>
      <c r="I217" s="19"/>
      <c r="J217" s="19"/>
      <c r="K217" s="19"/>
      <c r="L217" s="19"/>
      <c r="M217" s="19"/>
      <c r="N217" s="19"/>
      <c r="O217" s="19"/>
      <c r="P217" s="19"/>
      <c r="Q217" s="19"/>
      <c r="R217" s="19"/>
      <c r="S217" s="19"/>
      <c r="T217" s="19"/>
      <c r="U217" s="19"/>
      <c r="V217" s="19"/>
      <c r="W217" s="19"/>
      <c r="X217" s="19"/>
      <c r="Y217" s="19"/>
      <c r="Z217" s="19"/>
      <c r="AA217" s="19"/>
      <c r="AB217" s="19"/>
      <c r="AC217" s="19"/>
      <c r="AD217" s="19"/>
      <c r="AE217" s="19"/>
      <c r="AF217" s="19"/>
      <c r="AG217" s="19"/>
      <c r="AH217" s="19"/>
      <c r="AI217" s="19"/>
      <c r="AJ217" s="19"/>
      <c r="AK217" s="19"/>
      <c r="AL217" s="19"/>
      <c r="AM217" s="19"/>
      <c r="AN217" s="19"/>
      <c r="AO217" s="19"/>
    </row>
    <row r="218" spans="1:41" x14ac:dyDescent="0.35">
      <c r="A218" s="35"/>
      <c r="B218" s="35"/>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c r="AA218" s="19"/>
      <c r="AB218" s="19"/>
      <c r="AC218" s="19"/>
      <c r="AD218" s="19"/>
      <c r="AE218" s="19"/>
      <c r="AF218" s="19"/>
      <c r="AG218" s="19"/>
      <c r="AH218" s="19"/>
      <c r="AI218" s="19"/>
      <c r="AJ218" s="19"/>
      <c r="AK218" s="19"/>
      <c r="AL218" s="19"/>
      <c r="AM218" s="19"/>
      <c r="AN218" s="19"/>
      <c r="AO218" s="19"/>
    </row>
    <row r="219" spans="1:41" x14ac:dyDescent="0.35">
      <c r="A219" s="35"/>
      <c r="B219" s="35"/>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c r="AA219" s="19"/>
      <c r="AB219" s="19"/>
      <c r="AC219" s="19"/>
      <c r="AD219" s="19"/>
      <c r="AE219" s="19"/>
      <c r="AF219" s="19"/>
      <c r="AG219" s="19"/>
      <c r="AH219" s="19"/>
      <c r="AI219" s="19"/>
      <c r="AJ219" s="19"/>
      <c r="AK219" s="19"/>
      <c r="AL219" s="19"/>
      <c r="AM219" s="19"/>
      <c r="AN219" s="19"/>
      <c r="AO219" s="19"/>
    </row>
    <row r="220" spans="1:41" x14ac:dyDescent="0.35">
      <c r="A220" s="35"/>
      <c r="B220" s="35"/>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c r="AA220" s="19"/>
      <c r="AB220" s="19"/>
      <c r="AC220" s="19"/>
      <c r="AD220" s="19"/>
      <c r="AE220" s="19"/>
      <c r="AF220" s="19"/>
      <c r="AG220" s="19"/>
      <c r="AH220" s="19"/>
      <c r="AI220" s="19"/>
      <c r="AJ220" s="19"/>
      <c r="AK220" s="19"/>
      <c r="AL220" s="19"/>
      <c r="AM220" s="19"/>
      <c r="AN220" s="19"/>
      <c r="AO220" s="19"/>
    </row>
    <row r="221" spans="1:41" x14ac:dyDescent="0.35">
      <c r="A221" s="35"/>
      <c r="B221" s="35"/>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c r="AA221" s="19"/>
      <c r="AB221" s="19"/>
      <c r="AC221" s="19"/>
      <c r="AD221" s="19"/>
      <c r="AE221" s="19"/>
      <c r="AF221" s="19"/>
      <c r="AG221" s="19"/>
      <c r="AH221" s="19"/>
      <c r="AI221" s="19"/>
      <c r="AJ221" s="19"/>
      <c r="AK221" s="19"/>
      <c r="AL221" s="19"/>
      <c r="AM221" s="19"/>
      <c r="AN221" s="19"/>
      <c r="AO221" s="19"/>
    </row>
    <row r="222" spans="1:41" x14ac:dyDescent="0.35">
      <c r="A222" s="35"/>
      <c r="B222" s="35"/>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c r="AA222" s="19"/>
      <c r="AB222" s="19"/>
      <c r="AC222" s="19"/>
      <c r="AD222" s="19"/>
      <c r="AE222" s="19"/>
      <c r="AF222" s="19"/>
      <c r="AG222" s="19"/>
      <c r="AH222" s="19"/>
      <c r="AI222" s="19"/>
      <c r="AJ222" s="19"/>
      <c r="AK222" s="19"/>
      <c r="AL222" s="19"/>
      <c r="AM222" s="19"/>
      <c r="AN222" s="19"/>
      <c r="AO222" s="19"/>
    </row>
    <row r="223" spans="1:41" x14ac:dyDescent="0.35">
      <c r="A223" s="35"/>
      <c r="B223" s="35"/>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c r="AA223" s="19"/>
      <c r="AB223" s="19"/>
      <c r="AC223" s="19"/>
      <c r="AD223" s="19"/>
      <c r="AE223" s="19"/>
      <c r="AF223" s="19"/>
      <c r="AG223" s="19"/>
      <c r="AH223" s="19"/>
      <c r="AI223" s="19"/>
      <c r="AJ223" s="19"/>
      <c r="AK223" s="19"/>
      <c r="AL223" s="19"/>
      <c r="AM223" s="19"/>
      <c r="AN223" s="19"/>
      <c r="AO223" s="19"/>
    </row>
    <row r="224" spans="1:41" x14ac:dyDescent="0.35">
      <c r="A224" s="35"/>
      <c r="B224" s="35"/>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c r="AA224" s="19"/>
      <c r="AB224" s="19"/>
      <c r="AC224" s="19"/>
      <c r="AD224" s="19"/>
      <c r="AE224" s="19"/>
      <c r="AF224" s="19"/>
      <c r="AG224" s="19"/>
      <c r="AH224" s="19"/>
      <c r="AI224" s="19"/>
      <c r="AJ224" s="19"/>
      <c r="AK224" s="19"/>
      <c r="AL224" s="19"/>
      <c r="AM224" s="19"/>
      <c r="AN224" s="19"/>
      <c r="AO224" s="19"/>
    </row>
    <row r="225" spans="1:41" x14ac:dyDescent="0.35">
      <c r="A225" s="35"/>
      <c r="B225" s="35"/>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c r="AA225" s="19"/>
      <c r="AB225" s="19"/>
      <c r="AC225" s="19"/>
      <c r="AD225" s="19"/>
      <c r="AE225" s="19"/>
      <c r="AF225" s="19"/>
      <c r="AG225" s="19"/>
      <c r="AH225" s="19"/>
      <c r="AI225" s="19"/>
      <c r="AJ225" s="19"/>
      <c r="AK225" s="19"/>
      <c r="AL225" s="19"/>
      <c r="AM225" s="19"/>
      <c r="AN225" s="19"/>
      <c r="AO225" s="19"/>
    </row>
    <row r="226" spans="1:41" x14ac:dyDescent="0.35">
      <c r="A226" s="35"/>
      <c r="B226" s="35"/>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c r="AA226" s="19"/>
      <c r="AB226" s="19"/>
      <c r="AC226" s="19"/>
      <c r="AD226" s="19"/>
      <c r="AE226" s="19"/>
      <c r="AF226" s="19"/>
      <c r="AG226" s="19"/>
      <c r="AH226" s="19"/>
      <c r="AI226" s="19"/>
      <c r="AJ226" s="19"/>
      <c r="AK226" s="19"/>
      <c r="AL226" s="19"/>
      <c r="AM226" s="19"/>
      <c r="AN226" s="19"/>
      <c r="AO226" s="19"/>
    </row>
    <row r="227" spans="1:41" x14ac:dyDescent="0.35">
      <c r="A227" s="35"/>
      <c r="B227" s="35"/>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c r="AA227" s="19"/>
      <c r="AB227" s="19"/>
      <c r="AC227" s="19"/>
      <c r="AD227" s="19"/>
      <c r="AE227" s="19"/>
      <c r="AF227" s="19"/>
      <c r="AG227" s="19"/>
      <c r="AH227" s="19"/>
      <c r="AI227" s="19"/>
      <c r="AJ227" s="19"/>
      <c r="AK227" s="19"/>
      <c r="AL227" s="19"/>
      <c r="AM227" s="19"/>
      <c r="AN227" s="19"/>
      <c r="AO227" s="19"/>
    </row>
    <row r="228" spans="1:41" x14ac:dyDescent="0.35">
      <c r="A228" s="35"/>
      <c r="B228" s="35"/>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c r="AA228" s="19"/>
      <c r="AB228" s="19"/>
      <c r="AC228" s="19"/>
      <c r="AD228" s="19"/>
      <c r="AE228" s="19"/>
      <c r="AF228" s="19"/>
      <c r="AG228" s="19"/>
      <c r="AH228" s="19"/>
      <c r="AI228" s="19"/>
      <c r="AJ228" s="19"/>
      <c r="AK228" s="19"/>
      <c r="AL228" s="19"/>
      <c r="AM228" s="19"/>
      <c r="AN228" s="19"/>
      <c r="AO228" s="19"/>
    </row>
    <row r="229" spans="1:41" x14ac:dyDescent="0.35">
      <c r="A229" s="35"/>
      <c r="B229" s="35"/>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c r="AA229" s="19"/>
      <c r="AB229" s="19"/>
      <c r="AC229" s="19"/>
      <c r="AD229" s="19"/>
      <c r="AE229" s="19"/>
      <c r="AF229" s="19"/>
      <c r="AG229" s="19"/>
      <c r="AH229" s="19"/>
      <c r="AI229" s="19"/>
      <c r="AJ229" s="19"/>
      <c r="AK229" s="19"/>
      <c r="AL229" s="19"/>
      <c r="AM229" s="19"/>
      <c r="AN229" s="19"/>
      <c r="AO229" s="19"/>
    </row>
    <row r="230" spans="1:41" x14ac:dyDescent="0.35">
      <c r="A230" s="35"/>
      <c r="B230" s="35"/>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c r="AA230" s="19"/>
      <c r="AB230" s="19"/>
      <c r="AC230" s="19"/>
      <c r="AD230" s="19"/>
      <c r="AE230" s="19"/>
      <c r="AF230" s="19"/>
      <c r="AG230" s="19"/>
      <c r="AH230" s="19"/>
      <c r="AI230" s="19"/>
      <c r="AJ230" s="19"/>
      <c r="AK230" s="19"/>
      <c r="AL230" s="19"/>
      <c r="AM230" s="19"/>
      <c r="AN230" s="19"/>
      <c r="AO230" s="19"/>
    </row>
    <row r="231" spans="1:41" x14ac:dyDescent="0.35">
      <c r="A231" s="35"/>
      <c r="B231" s="35"/>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c r="AA231" s="19"/>
      <c r="AB231" s="19"/>
      <c r="AC231" s="19"/>
      <c r="AD231" s="19"/>
      <c r="AE231" s="19"/>
      <c r="AF231" s="19"/>
      <c r="AG231" s="19"/>
      <c r="AH231" s="19"/>
      <c r="AI231" s="19"/>
      <c r="AJ231" s="19"/>
      <c r="AK231" s="19"/>
      <c r="AL231" s="19"/>
      <c r="AM231" s="19"/>
      <c r="AN231" s="19"/>
      <c r="AO231" s="19"/>
    </row>
    <row r="232" spans="1:41" x14ac:dyDescent="0.35">
      <c r="A232" s="35"/>
      <c r="B232" s="35"/>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c r="AA232" s="19"/>
      <c r="AB232" s="19"/>
      <c r="AC232" s="19"/>
      <c r="AD232" s="19"/>
      <c r="AE232" s="19"/>
      <c r="AF232" s="19"/>
      <c r="AG232" s="19"/>
      <c r="AH232" s="19"/>
      <c r="AI232" s="19"/>
      <c r="AJ232" s="19"/>
      <c r="AK232" s="19"/>
      <c r="AL232" s="19"/>
      <c r="AM232" s="19"/>
      <c r="AN232" s="19"/>
      <c r="AO232" s="19"/>
    </row>
    <row r="233" spans="1:41" x14ac:dyDescent="0.35">
      <c r="A233" s="35"/>
      <c r="B233" s="35"/>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c r="AA233" s="19"/>
      <c r="AB233" s="19"/>
      <c r="AC233" s="19"/>
      <c r="AD233" s="19"/>
      <c r="AE233" s="19"/>
      <c r="AF233" s="19"/>
      <c r="AG233" s="19"/>
      <c r="AH233" s="19"/>
      <c r="AI233" s="19"/>
      <c r="AJ233" s="19"/>
      <c r="AK233" s="19"/>
      <c r="AL233" s="19"/>
      <c r="AM233" s="19"/>
      <c r="AN233" s="19"/>
      <c r="AO233" s="19"/>
    </row>
    <row r="234" spans="1:41" x14ac:dyDescent="0.35">
      <c r="A234" s="35"/>
      <c r="B234" s="35"/>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c r="AA234" s="19"/>
      <c r="AB234" s="19"/>
      <c r="AC234" s="19"/>
      <c r="AD234" s="19"/>
      <c r="AE234" s="19"/>
      <c r="AF234" s="19"/>
      <c r="AG234" s="19"/>
      <c r="AH234" s="19"/>
      <c r="AI234" s="19"/>
      <c r="AJ234" s="19"/>
      <c r="AK234" s="19"/>
      <c r="AL234" s="19"/>
      <c r="AM234" s="19"/>
      <c r="AN234" s="19"/>
      <c r="AO234" s="19"/>
    </row>
    <row r="235" spans="1:41" x14ac:dyDescent="0.35">
      <c r="A235" s="35"/>
      <c r="B235" s="35"/>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c r="AA235" s="19"/>
      <c r="AB235" s="19"/>
      <c r="AC235" s="19"/>
      <c r="AD235" s="19"/>
      <c r="AE235" s="19"/>
      <c r="AF235" s="19"/>
      <c r="AG235" s="19"/>
      <c r="AH235" s="19"/>
      <c r="AI235" s="19"/>
      <c r="AJ235" s="19"/>
      <c r="AK235" s="19"/>
      <c r="AL235" s="19"/>
      <c r="AM235" s="19"/>
      <c r="AN235" s="19"/>
      <c r="AO235" s="19"/>
    </row>
    <row r="236" spans="1:41" x14ac:dyDescent="0.35">
      <c r="A236" s="35"/>
      <c r="B236" s="35"/>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c r="AA236" s="19"/>
      <c r="AB236" s="19"/>
      <c r="AC236" s="19"/>
      <c r="AD236" s="19"/>
      <c r="AE236" s="19"/>
      <c r="AF236" s="19"/>
      <c r="AG236" s="19"/>
      <c r="AH236" s="19"/>
      <c r="AI236" s="19"/>
      <c r="AJ236" s="19"/>
      <c r="AK236" s="19"/>
      <c r="AL236" s="19"/>
      <c r="AM236" s="19"/>
      <c r="AN236" s="19"/>
      <c r="AO236" s="19"/>
    </row>
    <row r="237" spans="1:41" x14ac:dyDescent="0.35">
      <c r="A237" s="35"/>
      <c r="B237" s="35"/>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c r="AA237" s="19"/>
      <c r="AB237" s="19"/>
      <c r="AC237" s="19"/>
      <c r="AD237" s="19"/>
      <c r="AE237" s="19"/>
      <c r="AF237" s="19"/>
      <c r="AG237" s="19"/>
      <c r="AH237" s="19"/>
      <c r="AI237" s="19"/>
      <c r="AJ237" s="19"/>
      <c r="AK237" s="19"/>
      <c r="AL237" s="19"/>
      <c r="AM237" s="19"/>
      <c r="AN237" s="19"/>
      <c r="AO237" s="19"/>
    </row>
    <row r="238" spans="1:41" x14ac:dyDescent="0.35">
      <c r="A238" s="35"/>
      <c r="B238" s="35"/>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c r="AA238" s="19"/>
      <c r="AB238" s="19"/>
      <c r="AC238" s="19"/>
      <c r="AD238" s="19"/>
      <c r="AE238" s="19"/>
      <c r="AF238" s="19"/>
      <c r="AG238" s="19"/>
      <c r="AH238" s="19"/>
      <c r="AI238" s="19"/>
      <c r="AJ238" s="19"/>
      <c r="AK238" s="19"/>
      <c r="AL238" s="19"/>
      <c r="AM238" s="19"/>
      <c r="AN238" s="19"/>
      <c r="AO238" s="19"/>
    </row>
    <row r="239" spans="1:41" x14ac:dyDescent="0.35">
      <c r="A239" s="35"/>
      <c r="B239" s="35"/>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c r="AA239" s="19"/>
      <c r="AB239" s="19"/>
      <c r="AC239" s="19"/>
      <c r="AD239" s="19"/>
      <c r="AE239" s="19"/>
      <c r="AF239" s="19"/>
      <c r="AG239" s="19"/>
      <c r="AH239" s="19"/>
      <c r="AI239" s="19"/>
      <c r="AJ239" s="19"/>
      <c r="AK239" s="19"/>
      <c r="AL239" s="19"/>
      <c r="AM239" s="19"/>
      <c r="AN239" s="19"/>
      <c r="AO239" s="19"/>
    </row>
    <row r="240" spans="1:41" x14ac:dyDescent="0.35">
      <c r="A240" s="35"/>
      <c r="B240" s="35"/>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c r="AA240" s="19"/>
      <c r="AB240" s="19"/>
      <c r="AC240" s="19"/>
      <c r="AD240" s="19"/>
      <c r="AE240" s="19"/>
      <c r="AF240" s="19"/>
      <c r="AG240" s="19"/>
      <c r="AH240" s="19"/>
      <c r="AI240" s="19"/>
      <c r="AJ240" s="19"/>
      <c r="AK240" s="19"/>
      <c r="AL240" s="19"/>
      <c r="AM240" s="19"/>
      <c r="AN240" s="19"/>
      <c r="AO240" s="19"/>
    </row>
    <row r="241" spans="1:41" x14ac:dyDescent="0.35">
      <c r="A241" s="35"/>
      <c r="B241" s="35"/>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c r="AA241" s="19"/>
      <c r="AB241" s="19"/>
      <c r="AC241" s="19"/>
      <c r="AD241" s="19"/>
      <c r="AE241" s="19"/>
      <c r="AF241" s="19"/>
      <c r="AG241" s="19"/>
      <c r="AH241" s="19"/>
      <c r="AI241" s="19"/>
      <c r="AJ241" s="19"/>
      <c r="AK241" s="19"/>
      <c r="AL241" s="19"/>
      <c r="AM241" s="19"/>
      <c r="AN241" s="19"/>
      <c r="AO241" s="19"/>
    </row>
    <row r="242" spans="1:41" x14ac:dyDescent="0.35">
      <c r="A242" s="35"/>
      <c r="B242" s="35"/>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c r="AA242" s="19"/>
      <c r="AB242" s="19"/>
      <c r="AC242" s="19"/>
      <c r="AD242" s="19"/>
      <c r="AE242" s="19"/>
      <c r="AF242" s="19"/>
      <c r="AG242" s="19"/>
      <c r="AH242" s="19"/>
      <c r="AI242" s="19"/>
      <c r="AJ242" s="19"/>
      <c r="AK242" s="19"/>
      <c r="AL242" s="19"/>
      <c r="AM242" s="19"/>
      <c r="AN242" s="19"/>
      <c r="AO242" s="19"/>
    </row>
    <row r="243" spans="1:41" x14ac:dyDescent="0.35">
      <c r="A243" s="35"/>
      <c r="B243" s="35"/>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c r="AA243" s="19"/>
      <c r="AB243" s="19"/>
      <c r="AC243" s="19"/>
      <c r="AD243" s="19"/>
      <c r="AE243" s="19"/>
      <c r="AF243" s="19"/>
      <c r="AG243" s="19"/>
      <c r="AH243" s="19"/>
      <c r="AI243" s="19"/>
      <c r="AJ243" s="19"/>
      <c r="AK243" s="19"/>
      <c r="AL243" s="19"/>
      <c r="AM243" s="19"/>
      <c r="AN243" s="19"/>
      <c r="AO243" s="19"/>
    </row>
    <row r="244" spans="1:41" x14ac:dyDescent="0.35">
      <c r="A244" s="35"/>
      <c r="B244" s="35"/>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c r="AA244" s="19"/>
      <c r="AB244" s="19"/>
      <c r="AC244" s="19"/>
      <c r="AD244" s="19"/>
      <c r="AE244" s="19"/>
      <c r="AF244" s="19"/>
      <c r="AG244" s="19"/>
      <c r="AH244" s="19"/>
      <c r="AI244" s="19"/>
      <c r="AJ244" s="19"/>
      <c r="AK244" s="19"/>
      <c r="AL244" s="19"/>
      <c r="AM244" s="19"/>
      <c r="AN244" s="19"/>
      <c r="AO244" s="19"/>
    </row>
    <row r="245" spans="1:41" x14ac:dyDescent="0.35">
      <c r="A245" s="35"/>
      <c r="B245" s="35"/>
      <c r="C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c r="AA245" s="19"/>
      <c r="AB245" s="19"/>
      <c r="AC245" s="19"/>
      <c r="AD245" s="19"/>
      <c r="AE245" s="19"/>
      <c r="AF245" s="19"/>
      <c r="AG245" s="19"/>
      <c r="AH245" s="19"/>
      <c r="AI245" s="19"/>
      <c r="AJ245" s="19"/>
      <c r="AK245" s="19"/>
      <c r="AL245" s="19"/>
      <c r="AM245" s="19"/>
      <c r="AN245" s="19"/>
      <c r="AO245" s="19"/>
    </row>
    <row r="246" spans="1:41" x14ac:dyDescent="0.35">
      <c r="A246" s="35"/>
      <c r="B246" s="35"/>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c r="AA246" s="19"/>
      <c r="AB246" s="19"/>
      <c r="AC246" s="19"/>
      <c r="AD246" s="19"/>
      <c r="AE246" s="19"/>
      <c r="AF246" s="19"/>
      <c r="AG246" s="19"/>
      <c r="AH246" s="19"/>
      <c r="AI246" s="19"/>
      <c r="AJ246" s="19"/>
      <c r="AK246" s="19"/>
      <c r="AL246" s="19"/>
      <c r="AM246" s="19"/>
      <c r="AN246" s="19"/>
      <c r="AO246" s="19"/>
    </row>
    <row r="247" spans="1:41" x14ac:dyDescent="0.35">
      <c r="A247" s="35"/>
      <c r="B247" s="35"/>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c r="AA247" s="19"/>
      <c r="AB247" s="19"/>
      <c r="AC247" s="19"/>
      <c r="AD247" s="19"/>
      <c r="AE247" s="19"/>
      <c r="AF247" s="19"/>
      <c r="AG247" s="19"/>
      <c r="AH247" s="19"/>
      <c r="AI247" s="19"/>
      <c r="AJ247" s="19"/>
      <c r="AK247" s="19"/>
      <c r="AL247" s="19"/>
      <c r="AM247" s="19"/>
      <c r="AN247" s="19"/>
      <c r="AO247" s="19"/>
    </row>
    <row r="248" spans="1:41" x14ac:dyDescent="0.35">
      <c r="A248" s="35"/>
      <c r="B248" s="35"/>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c r="AA248" s="19"/>
      <c r="AB248" s="19"/>
      <c r="AC248" s="19"/>
      <c r="AD248" s="19"/>
      <c r="AE248" s="19"/>
      <c r="AF248" s="19"/>
      <c r="AG248" s="19"/>
      <c r="AH248" s="19"/>
      <c r="AI248" s="19"/>
      <c r="AJ248" s="19"/>
      <c r="AK248" s="19"/>
      <c r="AL248" s="19"/>
      <c r="AM248" s="19"/>
      <c r="AN248" s="19"/>
      <c r="AO248" s="19"/>
    </row>
    <row r="249" spans="1:41" x14ac:dyDescent="0.35">
      <c r="A249" s="35"/>
      <c r="B249" s="35"/>
      <c r="C249" s="19"/>
      <c r="D249" s="19"/>
      <c r="E249" s="19"/>
      <c r="F249" s="19"/>
      <c r="G249" s="19"/>
      <c r="H249" s="19"/>
      <c r="I249" s="19"/>
      <c r="J249" s="19"/>
      <c r="K249" s="19"/>
      <c r="L249" s="19"/>
      <c r="M249" s="19"/>
      <c r="N249" s="19"/>
      <c r="O249" s="19"/>
      <c r="P249" s="19"/>
      <c r="Q249" s="19"/>
      <c r="R249" s="19"/>
      <c r="S249" s="19"/>
      <c r="T249" s="19"/>
      <c r="U249" s="19"/>
      <c r="V249" s="19"/>
      <c r="W249" s="19"/>
      <c r="X249" s="19"/>
      <c r="Y249" s="19"/>
      <c r="Z249" s="19"/>
      <c r="AA249" s="19"/>
      <c r="AB249" s="19"/>
      <c r="AC249" s="19"/>
      <c r="AD249" s="19"/>
      <c r="AE249" s="19"/>
      <c r="AF249" s="19"/>
      <c r="AG249" s="19"/>
      <c r="AH249" s="19"/>
      <c r="AI249" s="19"/>
      <c r="AJ249" s="19"/>
      <c r="AK249" s="19"/>
      <c r="AL249" s="19"/>
      <c r="AM249" s="19"/>
      <c r="AN249" s="19"/>
      <c r="AO249" s="19"/>
    </row>
    <row r="250" spans="1:41" x14ac:dyDescent="0.35">
      <c r="A250" s="35"/>
      <c r="B250" s="35"/>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c r="AA250" s="19"/>
      <c r="AB250" s="19"/>
      <c r="AC250" s="19"/>
      <c r="AD250" s="19"/>
      <c r="AE250" s="19"/>
      <c r="AF250" s="19"/>
      <c r="AG250" s="19"/>
      <c r="AH250" s="19"/>
      <c r="AI250" s="19"/>
      <c r="AJ250" s="19"/>
      <c r="AK250" s="19"/>
      <c r="AL250" s="19"/>
      <c r="AM250" s="19"/>
      <c r="AN250" s="19"/>
      <c r="AO250" s="19"/>
    </row>
    <row r="251" spans="1:41" x14ac:dyDescent="0.35">
      <c r="A251" s="35"/>
      <c r="B251" s="35"/>
      <c r="C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c r="AA251" s="19"/>
      <c r="AB251" s="19"/>
      <c r="AC251" s="19"/>
      <c r="AD251" s="19"/>
      <c r="AE251" s="19"/>
      <c r="AF251" s="19"/>
      <c r="AG251" s="19"/>
      <c r="AH251" s="19"/>
      <c r="AI251" s="19"/>
      <c r="AJ251" s="19"/>
      <c r="AK251" s="19"/>
      <c r="AL251" s="19"/>
      <c r="AM251" s="19"/>
      <c r="AN251" s="19"/>
      <c r="AO251" s="19"/>
    </row>
    <row r="252" spans="1:41" x14ac:dyDescent="0.35">
      <c r="A252" s="35"/>
      <c r="B252" s="35"/>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c r="AA252" s="19"/>
      <c r="AB252" s="19"/>
      <c r="AC252" s="19"/>
      <c r="AD252" s="19"/>
      <c r="AE252" s="19"/>
      <c r="AF252" s="19"/>
      <c r="AG252" s="19"/>
      <c r="AH252" s="19"/>
      <c r="AI252" s="19"/>
      <c r="AJ252" s="19"/>
      <c r="AK252" s="19"/>
      <c r="AL252" s="19"/>
      <c r="AM252" s="19"/>
      <c r="AN252" s="19"/>
      <c r="AO252" s="19"/>
    </row>
    <row r="253" spans="1:41" x14ac:dyDescent="0.35">
      <c r="A253" s="35"/>
      <c r="B253" s="35"/>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c r="AA253" s="19"/>
      <c r="AB253" s="19"/>
      <c r="AC253" s="19"/>
      <c r="AD253" s="19"/>
      <c r="AE253" s="19"/>
      <c r="AF253" s="19"/>
      <c r="AG253" s="19"/>
      <c r="AH253" s="19"/>
      <c r="AI253" s="19"/>
      <c r="AJ253" s="19"/>
      <c r="AK253" s="19"/>
      <c r="AL253" s="19"/>
      <c r="AM253" s="19"/>
      <c r="AN253" s="19"/>
      <c r="AO253" s="19"/>
    </row>
    <row r="254" spans="1:41" x14ac:dyDescent="0.35">
      <c r="A254" s="35"/>
      <c r="B254" s="35"/>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c r="AA254" s="19"/>
      <c r="AB254" s="19"/>
      <c r="AC254" s="19"/>
      <c r="AD254" s="19"/>
      <c r="AE254" s="19"/>
      <c r="AF254" s="19"/>
      <c r="AG254" s="19"/>
      <c r="AH254" s="19"/>
      <c r="AI254" s="19"/>
      <c r="AJ254" s="19"/>
      <c r="AK254" s="19"/>
      <c r="AL254" s="19"/>
      <c r="AM254" s="19"/>
      <c r="AN254" s="19"/>
      <c r="AO254" s="19"/>
    </row>
    <row r="255" spans="1:41" x14ac:dyDescent="0.35">
      <c r="A255" s="35"/>
      <c r="B255" s="35"/>
      <c r="C255" s="19"/>
      <c r="D255" s="19"/>
      <c r="E255" s="19"/>
      <c r="F255" s="19"/>
      <c r="G255" s="19"/>
      <c r="H255" s="19"/>
      <c r="I255" s="19"/>
      <c r="J255" s="19"/>
      <c r="K255" s="19"/>
      <c r="L255" s="19"/>
      <c r="M255" s="19"/>
      <c r="N255" s="19"/>
      <c r="O255" s="19"/>
      <c r="P255" s="19"/>
      <c r="Q255" s="19"/>
      <c r="R255" s="19"/>
      <c r="S255" s="19"/>
      <c r="T255" s="19"/>
      <c r="U255" s="19"/>
      <c r="V255" s="19"/>
      <c r="W255" s="19"/>
      <c r="X255" s="19"/>
      <c r="Y255" s="19"/>
      <c r="Z255" s="19"/>
      <c r="AA255" s="19"/>
      <c r="AB255" s="19"/>
      <c r="AC255" s="19"/>
      <c r="AD255" s="19"/>
      <c r="AE255" s="19"/>
      <c r="AF255" s="19"/>
      <c r="AG255" s="19"/>
      <c r="AH255" s="19"/>
      <c r="AI255" s="19"/>
      <c r="AJ255" s="19"/>
      <c r="AK255" s="19"/>
      <c r="AL255" s="19"/>
      <c r="AM255" s="19"/>
      <c r="AN255" s="19"/>
      <c r="AO255" s="19"/>
    </row>
    <row r="256" spans="1:41" x14ac:dyDescent="0.35">
      <c r="A256" s="35"/>
      <c r="B256" s="35"/>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c r="AA256" s="19"/>
      <c r="AB256" s="19"/>
      <c r="AC256" s="19"/>
      <c r="AD256" s="19"/>
      <c r="AE256" s="19"/>
      <c r="AF256" s="19"/>
      <c r="AG256" s="19"/>
      <c r="AH256" s="19"/>
      <c r="AI256" s="19"/>
      <c r="AJ256" s="19"/>
      <c r="AK256" s="19"/>
      <c r="AL256" s="19"/>
      <c r="AM256" s="19"/>
      <c r="AN256" s="19"/>
      <c r="AO256" s="19"/>
    </row>
    <row r="257" spans="1:41" x14ac:dyDescent="0.35">
      <c r="A257" s="35"/>
      <c r="B257" s="35"/>
      <c r="C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19"/>
      <c r="AA257" s="19"/>
      <c r="AB257" s="19"/>
      <c r="AC257" s="19"/>
      <c r="AD257" s="19"/>
      <c r="AE257" s="19"/>
      <c r="AF257" s="19"/>
      <c r="AG257" s="19"/>
      <c r="AH257" s="19"/>
      <c r="AI257" s="19"/>
      <c r="AJ257" s="19"/>
      <c r="AK257" s="19"/>
      <c r="AL257" s="19"/>
      <c r="AM257" s="19"/>
      <c r="AN257" s="19"/>
      <c r="AO257" s="19"/>
    </row>
    <row r="258" spans="1:41" x14ac:dyDescent="0.35">
      <c r="A258" s="35"/>
      <c r="B258" s="35"/>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c r="AA258" s="19"/>
      <c r="AB258" s="19"/>
      <c r="AC258" s="19"/>
      <c r="AD258" s="19"/>
      <c r="AE258" s="19"/>
      <c r="AF258" s="19"/>
      <c r="AG258" s="19"/>
      <c r="AH258" s="19"/>
      <c r="AI258" s="19"/>
      <c r="AJ258" s="19"/>
      <c r="AK258" s="19"/>
      <c r="AL258" s="19"/>
      <c r="AM258" s="19"/>
      <c r="AN258" s="19"/>
      <c r="AO258" s="19"/>
    </row>
    <row r="259" spans="1:41" x14ac:dyDescent="0.35">
      <c r="A259" s="35"/>
      <c r="B259" s="35"/>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c r="AA259" s="19"/>
      <c r="AB259" s="19"/>
      <c r="AC259" s="19"/>
      <c r="AD259" s="19"/>
      <c r="AE259" s="19"/>
      <c r="AF259" s="19"/>
      <c r="AG259" s="19"/>
      <c r="AH259" s="19"/>
      <c r="AI259" s="19"/>
      <c r="AJ259" s="19"/>
      <c r="AK259" s="19"/>
      <c r="AL259" s="19"/>
      <c r="AM259" s="19"/>
      <c r="AN259" s="19"/>
      <c r="AO259" s="19"/>
    </row>
    <row r="260" spans="1:41" x14ac:dyDescent="0.35">
      <c r="A260" s="35"/>
      <c r="B260" s="35"/>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c r="AA260" s="19"/>
      <c r="AB260" s="19"/>
      <c r="AC260" s="19"/>
      <c r="AD260" s="19"/>
      <c r="AE260" s="19"/>
      <c r="AF260" s="19"/>
      <c r="AG260" s="19"/>
      <c r="AH260" s="19"/>
      <c r="AI260" s="19"/>
      <c r="AJ260" s="19"/>
      <c r="AK260" s="19"/>
      <c r="AL260" s="19"/>
      <c r="AM260" s="19"/>
      <c r="AN260" s="19"/>
      <c r="AO260" s="19"/>
    </row>
    <row r="261" spans="1:41" x14ac:dyDescent="0.35">
      <c r="A261" s="35"/>
      <c r="B261" s="35"/>
      <c r="C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c r="AA261" s="19"/>
      <c r="AB261" s="19"/>
      <c r="AC261" s="19"/>
      <c r="AD261" s="19"/>
      <c r="AE261" s="19"/>
      <c r="AF261" s="19"/>
      <c r="AG261" s="19"/>
      <c r="AH261" s="19"/>
      <c r="AI261" s="19"/>
      <c r="AJ261" s="19"/>
      <c r="AK261" s="19"/>
      <c r="AL261" s="19"/>
      <c r="AM261" s="19"/>
      <c r="AN261" s="19"/>
      <c r="AO261" s="19"/>
    </row>
    <row r="262" spans="1:41" x14ac:dyDescent="0.35">
      <c r="A262" s="35"/>
      <c r="B262" s="35"/>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c r="AA262" s="19"/>
      <c r="AB262" s="19"/>
      <c r="AC262" s="19"/>
      <c r="AD262" s="19"/>
      <c r="AE262" s="19"/>
      <c r="AF262" s="19"/>
      <c r="AG262" s="19"/>
      <c r="AH262" s="19"/>
      <c r="AI262" s="19"/>
      <c r="AJ262" s="19"/>
      <c r="AK262" s="19"/>
      <c r="AL262" s="19"/>
      <c r="AM262" s="19"/>
      <c r="AN262" s="19"/>
      <c r="AO262" s="19"/>
    </row>
    <row r="263" spans="1:41" x14ac:dyDescent="0.35">
      <c r="A263" s="35"/>
      <c r="B263" s="35"/>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c r="AA263" s="19"/>
      <c r="AB263" s="19"/>
      <c r="AC263" s="19"/>
      <c r="AD263" s="19"/>
      <c r="AE263" s="19"/>
      <c r="AF263" s="19"/>
      <c r="AG263" s="19"/>
      <c r="AH263" s="19"/>
      <c r="AI263" s="19"/>
      <c r="AJ263" s="19"/>
      <c r="AK263" s="19"/>
      <c r="AL263" s="19"/>
      <c r="AM263" s="19"/>
      <c r="AN263" s="19"/>
      <c r="AO263" s="19"/>
    </row>
    <row r="264" spans="1:41" x14ac:dyDescent="0.35">
      <c r="A264" s="35"/>
      <c r="B264" s="35"/>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c r="AA264" s="19"/>
      <c r="AB264" s="19"/>
      <c r="AC264" s="19"/>
      <c r="AD264" s="19"/>
      <c r="AE264" s="19"/>
      <c r="AF264" s="19"/>
      <c r="AG264" s="19"/>
      <c r="AH264" s="19"/>
      <c r="AI264" s="19"/>
      <c r="AJ264" s="19"/>
      <c r="AK264" s="19"/>
      <c r="AL264" s="19"/>
      <c r="AM264" s="19"/>
      <c r="AN264" s="19"/>
      <c r="AO264" s="19"/>
    </row>
    <row r="265" spans="1:41" x14ac:dyDescent="0.35">
      <c r="A265" s="35"/>
      <c r="B265" s="35"/>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c r="AA265" s="19"/>
      <c r="AB265" s="19"/>
      <c r="AC265" s="19"/>
      <c r="AD265" s="19"/>
      <c r="AE265" s="19"/>
      <c r="AF265" s="19"/>
      <c r="AG265" s="19"/>
      <c r="AH265" s="19"/>
      <c r="AI265" s="19"/>
      <c r="AJ265" s="19"/>
      <c r="AK265" s="19"/>
      <c r="AL265" s="19"/>
      <c r="AM265" s="19"/>
      <c r="AN265" s="19"/>
      <c r="AO265" s="19"/>
    </row>
    <row r="266" spans="1:41" x14ac:dyDescent="0.35">
      <c r="A266" s="35"/>
      <c r="B266" s="35"/>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c r="AA266" s="19"/>
      <c r="AB266" s="19"/>
      <c r="AC266" s="19"/>
      <c r="AD266" s="19"/>
      <c r="AE266" s="19"/>
      <c r="AF266" s="19"/>
      <c r="AG266" s="19"/>
      <c r="AH266" s="19"/>
      <c r="AI266" s="19"/>
      <c r="AJ266" s="19"/>
      <c r="AK266" s="19"/>
      <c r="AL266" s="19"/>
      <c r="AM266" s="19"/>
      <c r="AN266" s="19"/>
      <c r="AO266" s="19"/>
    </row>
    <row r="267" spans="1:41" x14ac:dyDescent="0.35">
      <c r="A267" s="35"/>
      <c r="B267" s="35"/>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c r="AA267" s="19"/>
      <c r="AB267" s="19"/>
      <c r="AC267" s="19"/>
      <c r="AD267" s="19"/>
      <c r="AE267" s="19"/>
      <c r="AF267" s="19"/>
      <c r="AG267" s="19"/>
      <c r="AH267" s="19"/>
      <c r="AI267" s="19"/>
      <c r="AJ267" s="19"/>
      <c r="AK267" s="19"/>
      <c r="AL267" s="19"/>
      <c r="AM267" s="19"/>
      <c r="AN267" s="19"/>
      <c r="AO267" s="19"/>
    </row>
    <row r="268" spans="1:41" x14ac:dyDescent="0.35">
      <c r="A268" s="35"/>
      <c r="B268" s="35"/>
      <c r="C268" s="19"/>
      <c r="D268" s="19"/>
      <c r="E268" s="19"/>
      <c r="F268" s="19"/>
      <c r="G268" s="19"/>
      <c r="H268" s="19"/>
      <c r="I268" s="19"/>
      <c r="J268" s="19"/>
      <c r="K268" s="19"/>
      <c r="L268" s="19"/>
      <c r="M268" s="19"/>
      <c r="N268" s="19"/>
      <c r="O268" s="19"/>
      <c r="P268" s="19"/>
      <c r="Q268" s="19"/>
      <c r="R268" s="19"/>
      <c r="S268" s="19"/>
      <c r="T268" s="19"/>
      <c r="U268" s="19"/>
      <c r="V268" s="19"/>
      <c r="W268" s="19"/>
      <c r="X268" s="19"/>
      <c r="Y268" s="19"/>
      <c r="Z268" s="19"/>
      <c r="AA268" s="19"/>
      <c r="AB268" s="19"/>
      <c r="AC268" s="19"/>
      <c r="AD268" s="19"/>
      <c r="AE268" s="19"/>
      <c r="AF268" s="19"/>
      <c r="AG268" s="19"/>
      <c r="AH268" s="19"/>
      <c r="AI268" s="19"/>
      <c r="AJ268" s="19"/>
      <c r="AK268" s="19"/>
      <c r="AL268" s="19"/>
      <c r="AM268" s="19"/>
      <c r="AN268" s="19"/>
      <c r="AO268" s="19"/>
    </row>
    <row r="269" spans="1:41" x14ac:dyDescent="0.35">
      <c r="A269" s="35"/>
      <c r="B269" s="35"/>
      <c r="C269" s="19"/>
      <c r="D269" s="19"/>
      <c r="E269" s="19"/>
      <c r="F269" s="19"/>
      <c r="G269" s="19"/>
      <c r="H269" s="19"/>
      <c r="I269" s="19"/>
      <c r="J269" s="19"/>
      <c r="K269" s="19"/>
      <c r="L269" s="19"/>
      <c r="M269" s="19"/>
      <c r="N269" s="19"/>
      <c r="O269" s="19"/>
      <c r="P269" s="19"/>
      <c r="Q269" s="19"/>
      <c r="R269" s="19"/>
      <c r="S269" s="19"/>
      <c r="T269" s="19"/>
      <c r="U269" s="19"/>
      <c r="V269" s="19"/>
      <c r="W269" s="19"/>
      <c r="X269" s="19"/>
      <c r="Y269" s="19"/>
      <c r="Z269" s="19"/>
      <c r="AA269" s="19"/>
      <c r="AB269" s="19"/>
      <c r="AC269" s="19"/>
      <c r="AD269" s="19"/>
      <c r="AE269" s="19"/>
      <c r="AF269" s="19"/>
      <c r="AG269" s="19"/>
      <c r="AH269" s="19"/>
      <c r="AI269" s="19"/>
      <c r="AJ269" s="19"/>
      <c r="AK269" s="19"/>
      <c r="AL269" s="19"/>
      <c r="AM269" s="19"/>
      <c r="AN269" s="19"/>
      <c r="AO269" s="19"/>
    </row>
    <row r="270" spans="1:41" x14ac:dyDescent="0.35">
      <c r="A270" s="35"/>
      <c r="B270" s="35"/>
      <c r="C270" s="19"/>
      <c r="D270" s="19"/>
      <c r="E270" s="19"/>
      <c r="F270" s="19"/>
      <c r="G270" s="19"/>
      <c r="H270" s="19"/>
      <c r="I270" s="19"/>
      <c r="J270" s="19"/>
      <c r="K270" s="19"/>
      <c r="L270" s="19"/>
      <c r="M270" s="19"/>
      <c r="N270" s="19"/>
      <c r="O270" s="19"/>
      <c r="P270" s="19"/>
      <c r="Q270" s="19"/>
      <c r="R270" s="19"/>
      <c r="S270" s="19"/>
      <c r="T270" s="19"/>
      <c r="U270" s="19"/>
      <c r="V270" s="19"/>
      <c r="W270" s="19"/>
      <c r="X270" s="19"/>
      <c r="Y270" s="19"/>
      <c r="Z270" s="19"/>
      <c r="AA270" s="19"/>
      <c r="AB270" s="19"/>
      <c r="AC270" s="19"/>
      <c r="AD270" s="19"/>
      <c r="AE270" s="19"/>
      <c r="AF270" s="19"/>
      <c r="AG270" s="19"/>
      <c r="AH270" s="19"/>
      <c r="AI270" s="19"/>
      <c r="AJ270" s="19"/>
      <c r="AK270" s="19"/>
      <c r="AL270" s="19"/>
      <c r="AM270" s="19"/>
      <c r="AN270" s="19"/>
      <c r="AO270" s="19"/>
    </row>
    <row r="271" spans="1:41" x14ac:dyDescent="0.35">
      <c r="A271" s="35"/>
      <c r="B271" s="35"/>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c r="AA271" s="19"/>
      <c r="AB271" s="19"/>
      <c r="AC271" s="19"/>
      <c r="AD271" s="19"/>
      <c r="AE271" s="19"/>
      <c r="AF271" s="19"/>
      <c r="AG271" s="19"/>
      <c r="AH271" s="19"/>
      <c r="AI271" s="19"/>
      <c r="AJ271" s="19"/>
      <c r="AK271" s="19"/>
      <c r="AL271" s="19"/>
      <c r="AM271" s="19"/>
      <c r="AN271" s="19"/>
      <c r="AO271" s="19"/>
    </row>
    <row r="272" spans="1:41" x14ac:dyDescent="0.35">
      <c r="A272" s="35"/>
      <c r="B272" s="35"/>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c r="AA272" s="19"/>
      <c r="AB272" s="19"/>
      <c r="AC272" s="19"/>
      <c r="AD272" s="19"/>
      <c r="AE272" s="19"/>
      <c r="AF272" s="19"/>
      <c r="AG272" s="19"/>
      <c r="AH272" s="19"/>
      <c r="AI272" s="19"/>
      <c r="AJ272" s="19"/>
      <c r="AK272" s="19"/>
      <c r="AL272" s="19"/>
      <c r="AM272" s="19"/>
      <c r="AN272" s="19"/>
      <c r="AO272" s="19"/>
    </row>
    <row r="273" spans="1:41" x14ac:dyDescent="0.35">
      <c r="A273" s="35"/>
      <c r="B273" s="35"/>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c r="AA273" s="19"/>
      <c r="AB273" s="19"/>
      <c r="AC273" s="19"/>
      <c r="AD273" s="19"/>
      <c r="AE273" s="19"/>
      <c r="AF273" s="19"/>
      <c r="AG273" s="19"/>
      <c r="AH273" s="19"/>
      <c r="AI273" s="19"/>
      <c r="AJ273" s="19"/>
      <c r="AK273" s="19"/>
      <c r="AL273" s="19"/>
      <c r="AM273" s="19"/>
      <c r="AN273" s="19"/>
      <c r="AO273" s="19"/>
    </row>
    <row r="274" spans="1:41" x14ac:dyDescent="0.35">
      <c r="A274" s="35"/>
      <c r="B274" s="35"/>
      <c r="C274" s="19"/>
      <c r="D274" s="19"/>
      <c r="E274" s="19"/>
      <c r="F274" s="19"/>
      <c r="G274" s="19"/>
      <c r="H274" s="19"/>
      <c r="I274" s="19"/>
      <c r="J274" s="19"/>
      <c r="K274" s="19"/>
      <c r="L274" s="19"/>
      <c r="M274" s="19"/>
      <c r="N274" s="19"/>
      <c r="O274" s="19"/>
      <c r="P274" s="19"/>
      <c r="Q274" s="19"/>
      <c r="R274" s="19"/>
      <c r="S274" s="19"/>
      <c r="T274" s="19"/>
      <c r="U274" s="19"/>
      <c r="V274" s="19"/>
      <c r="W274" s="19"/>
      <c r="X274" s="19"/>
      <c r="Y274" s="19"/>
      <c r="Z274" s="19"/>
      <c r="AA274" s="19"/>
      <c r="AB274" s="19"/>
      <c r="AC274" s="19"/>
      <c r="AD274" s="19"/>
      <c r="AE274" s="19"/>
      <c r="AF274" s="19"/>
      <c r="AG274" s="19"/>
      <c r="AH274" s="19"/>
      <c r="AI274" s="19"/>
      <c r="AJ274" s="19"/>
      <c r="AK274" s="19"/>
      <c r="AL274" s="19"/>
      <c r="AM274" s="19"/>
      <c r="AN274" s="19"/>
      <c r="AO274" s="19"/>
    </row>
    <row r="275" spans="1:41" x14ac:dyDescent="0.35">
      <c r="A275" s="35"/>
      <c r="B275" s="35"/>
      <c r="C275" s="19"/>
      <c r="D275" s="19"/>
      <c r="E275" s="19"/>
      <c r="F275" s="19"/>
      <c r="G275" s="19"/>
      <c r="H275" s="19"/>
      <c r="I275" s="19"/>
      <c r="J275" s="19"/>
      <c r="K275" s="19"/>
      <c r="L275" s="19"/>
      <c r="M275" s="19"/>
      <c r="N275" s="19"/>
      <c r="O275" s="19"/>
      <c r="P275" s="19"/>
      <c r="Q275" s="19"/>
      <c r="R275" s="19"/>
      <c r="S275" s="19"/>
      <c r="T275" s="19"/>
      <c r="U275" s="19"/>
      <c r="V275" s="19"/>
      <c r="W275" s="19"/>
      <c r="X275" s="19"/>
      <c r="Y275" s="19"/>
      <c r="Z275" s="19"/>
      <c r="AA275" s="19"/>
      <c r="AB275" s="19"/>
      <c r="AC275" s="19"/>
      <c r="AD275" s="19"/>
      <c r="AE275" s="19"/>
      <c r="AF275" s="19"/>
      <c r="AG275" s="19"/>
      <c r="AH275" s="19"/>
      <c r="AI275" s="19"/>
      <c r="AJ275" s="19"/>
      <c r="AK275" s="19"/>
      <c r="AL275" s="19"/>
      <c r="AM275" s="19"/>
      <c r="AN275" s="19"/>
      <c r="AO275" s="19"/>
    </row>
    <row r="276" spans="1:41" x14ac:dyDescent="0.35">
      <c r="A276" s="35"/>
      <c r="B276" s="35"/>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c r="AA276" s="19"/>
      <c r="AB276" s="19"/>
      <c r="AC276" s="19"/>
      <c r="AD276" s="19"/>
      <c r="AE276" s="19"/>
      <c r="AF276" s="19"/>
      <c r="AG276" s="19"/>
      <c r="AH276" s="19"/>
      <c r="AI276" s="19"/>
      <c r="AJ276" s="19"/>
      <c r="AK276" s="19"/>
      <c r="AL276" s="19"/>
      <c r="AM276" s="19"/>
      <c r="AN276" s="19"/>
      <c r="AO276" s="19"/>
    </row>
    <row r="277" spans="1:41" x14ac:dyDescent="0.35">
      <c r="A277" s="35"/>
      <c r="B277" s="35"/>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c r="AA277" s="19"/>
      <c r="AB277" s="19"/>
      <c r="AC277" s="19"/>
      <c r="AD277" s="19"/>
      <c r="AE277" s="19"/>
      <c r="AF277" s="19"/>
      <c r="AG277" s="19"/>
      <c r="AH277" s="19"/>
      <c r="AI277" s="19"/>
      <c r="AJ277" s="19"/>
      <c r="AK277" s="19"/>
      <c r="AL277" s="19"/>
      <c r="AM277" s="19"/>
      <c r="AN277" s="19"/>
      <c r="AO277" s="19"/>
    </row>
    <row r="278" spans="1:41" x14ac:dyDescent="0.35">
      <c r="A278" s="35"/>
      <c r="B278" s="35"/>
      <c r="C278" s="19"/>
      <c r="D278" s="19"/>
      <c r="E278" s="19"/>
      <c r="F278" s="19"/>
      <c r="G278" s="19"/>
      <c r="H278" s="19"/>
      <c r="I278" s="19"/>
      <c r="J278" s="19"/>
      <c r="K278" s="19"/>
      <c r="L278" s="19"/>
      <c r="M278" s="19"/>
      <c r="N278" s="19"/>
      <c r="O278" s="19"/>
      <c r="P278" s="19"/>
      <c r="Q278" s="19"/>
      <c r="R278" s="19"/>
      <c r="S278" s="19"/>
      <c r="T278" s="19"/>
      <c r="U278" s="19"/>
      <c r="V278" s="19"/>
      <c r="W278" s="19"/>
      <c r="X278" s="19"/>
      <c r="Y278" s="19"/>
      <c r="Z278" s="19"/>
      <c r="AA278" s="19"/>
      <c r="AB278" s="19"/>
      <c r="AC278" s="19"/>
      <c r="AD278" s="19"/>
      <c r="AE278" s="19"/>
      <c r="AF278" s="19"/>
      <c r="AG278" s="19"/>
      <c r="AH278" s="19"/>
      <c r="AI278" s="19"/>
      <c r="AJ278" s="19"/>
      <c r="AK278" s="19"/>
      <c r="AL278" s="19"/>
      <c r="AM278" s="19"/>
      <c r="AN278" s="19"/>
      <c r="AO278" s="19"/>
    </row>
    <row r="279" spans="1:41" x14ac:dyDescent="0.35">
      <c r="A279" s="35"/>
      <c r="B279" s="35"/>
      <c r="C279" s="19"/>
      <c r="D279" s="19"/>
      <c r="E279" s="19"/>
      <c r="F279" s="19"/>
      <c r="G279" s="19"/>
      <c r="H279" s="19"/>
      <c r="I279" s="19"/>
      <c r="J279" s="19"/>
      <c r="K279" s="19"/>
      <c r="L279" s="19"/>
      <c r="M279" s="19"/>
      <c r="N279" s="19"/>
      <c r="O279" s="19"/>
      <c r="P279" s="19"/>
      <c r="Q279" s="19"/>
      <c r="R279" s="19"/>
      <c r="S279" s="19"/>
      <c r="T279" s="19"/>
      <c r="U279" s="19"/>
      <c r="V279" s="19"/>
      <c r="W279" s="19"/>
      <c r="X279" s="19"/>
      <c r="Y279" s="19"/>
      <c r="Z279" s="19"/>
      <c r="AA279" s="19"/>
      <c r="AB279" s="19"/>
      <c r="AC279" s="19"/>
      <c r="AD279" s="19"/>
      <c r="AE279" s="19"/>
      <c r="AF279" s="19"/>
      <c r="AG279" s="19"/>
      <c r="AH279" s="19"/>
      <c r="AI279" s="19"/>
      <c r="AJ279" s="19"/>
      <c r="AK279" s="19"/>
      <c r="AL279" s="19"/>
      <c r="AM279" s="19"/>
      <c r="AN279" s="19"/>
      <c r="AO279" s="19"/>
    </row>
    <row r="280" spans="1:41" x14ac:dyDescent="0.35">
      <c r="A280" s="35"/>
      <c r="B280" s="35"/>
      <c r="C280" s="19"/>
      <c r="D280" s="19"/>
      <c r="E280" s="19"/>
      <c r="F280" s="19"/>
      <c r="G280" s="19"/>
      <c r="H280" s="19"/>
      <c r="I280" s="19"/>
      <c r="J280" s="19"/>
      <c r="K280" s="19"/>
      <c r="L280" s="19"/>
      <c r="M280" s="19"/>
      <c r="N280" s="19"/>
      <c r="O280" s="19"/>
      <c r="P280" s="19"/>
      <c r="Q280" s="19"/>
      <c r="R280" s="19"/>
      <c r="S280" s="19"/>
      <c r="T280" s="19"/>
      <c r="U280" s="19"/>
      <c r="V280" s="19"/>
      <c r="W280" s="19"/>
      <c r="X280" s="19"/>
      <c r="Y280" s="19"/>
      <c r="Z280" s="19"/>
      <c r="AA280" s="19"/>
      <c r="AB280" s="19"/>
      <c r="AC280" s="19"/>
      <c r="AD280" s="19"/>
      <c r="AE280" s="19"/>
      <c r="AF280" s="19"/>
      <c r="AG280" s="19"/>
      <c r="AH280" s="19"/>
      <c r="AI280" s="19"/>
      <c r="AJ280" s="19"/>
      <c r="AK280" s="19"/>
      <c r="AL280" s="19"/>
      <c r="AM280" s="19"/>
      <c r="AN280" s="19"/>
      <c r="AO280" s="19"/>
    </row>
    <row r="281" spans="1:41" x14ac:dyDescent="0.35">
      <c r="A281" s="35"/>
      <c r="B281" s="35"/>
      <c r="C281" s="19"/>
      <c r="D281" s="19"/>
      <c r="E281" s="19"/>
      <c r="F281" s="19"/>
      <c r="G281" s="19"/>
      <c r="H281" s="19"/>
      <c r="I281" s="19"/>
      <c r="J281" s="19"/>
      <c r="K281" s="19"/>
      <c r="L281" s="19"/>
      <c r="M281" s="19"/>
      <c r="N281" s="19"/>
      <c r="O281" s="19"/>
      <c r="P281" s="19"/>
      <c r="Q281" s="19"/>
      <c r="R281" s="19"/>
      <c r="S281" s="19"/>
      <c r="T281" s="19"/>
      <c r="U281" s="19"/>
      <c r="V281" s="19"/>
      <c r="W281" s="19"/>
      <c r="X281" s="19"/>
      <c r="Y281" s="19"/>
      <c r="Z281" s="19"/>
      <c r="AA281" s="19"/>
      <c r="AB281" s="19"/>
      <c r="AC281" s="19"/>
      <c r="AD281" s="19"/>
      <c r="AE281" s="19"/>
      <c r="AF281" s="19"/>
      <c r="AG281" s="19"/>
      <c r="AH281" s="19"/>
      <c r="AI281" s="19"/>
      <c r="AJ281" s="19"/>
      <c r="AK281" s="19"/>
      <c r="AL281" s="19"/>
      <c r="AM281" s="19"/>
      <c r="AN281" s="19"/>
      <c r="AO281" s="19"/>
    </row>
    <row r="282" spans="1:41" x14ac:dyDescent="0.35">
      <c r="A282" s="35"/>
      <c r="B282" s="35"/>
      <c r="C282" s="19"/>
      <c r="D282" s="19"/>
      <c r="E282" s="19"/>
      <c r="F282" s="19"/>
      <c r="G282" s="19"/>
      <c r="H282" s="19"/>
      <c r="I282" s="19"/>
      <c r="J282" s="19"/>
      <c r="K282" s="19"/>
      <c r="L282" s="19"/>
      <c r="M282" s="19"/>
      <c r="N282" s="19"/>
      <c r="O282" s="19"/>
      <c r="P282" s="19"/>
      <c r="Q282" s="19"/>
      <c r="R282" s="19"/>
      <c r="S282" s="19"/>
      <c r="T282" s="19"/>
      <c r="U282" s="19"/>
      <c r="V282" s="19"/>
      <c r="W282" s="19"/>
      <c r="X282" s="19"/>
      <c r="Y282" s="19"/>
      <c r="Z282" s="19"/>
      <c r="AA282" s="19"/>
      <c r="AB282" s="19"/>
      <c r="AC282" s="19"/>
      <c r="AD282" s="19"/>
      <c r="AE282" s="19"/>
      <c r="AF282" s="19"/>
      <c r="AG282" s="19"/>
      <c r="AH282" s="19"/>
      <c r="AI282" s="19"/>
      <c r="AJ282" s="19"/>
      <c r="AK282" s="19"/>
      <c r="AL282" s="19"/>
      <c r="AM282" s="19"/>
      <c r="AN282" s="19"/>
      <c r="AO282" s="19"/>
    </row>
    <row r="283" spans="1:41" x14ac:dyDescent="0.35">
      <c r="A283" s="35"/>
      <c r="B283" s="35"/>
      <c r="C283" s="19"/>
      <c r="D283" s="19"/>
      <c r="E283" s="19"/>
      <c r="F283" s="19"/>
      <c r="G283" s="19"/>
      <c r="H283" s="19"/>
      <c r="I283" s="19"/>
      <c r="J283" s="19"/>
      <c r="K283" s="19"/>
      <c r="L283" s="19"/>
      <c r="M283" s="19"/>
      <c r="N283" s="19"/>
      <c r="O283" s="19"/>
      <c r="P283" s="19"/>
      <c r="Q283" s="19"/>
      <c r="R283" s="19"/>
      <c r="S283" s="19"/>
      <c r="T283" s="19"/>
      <c r="U283" s="19"/>
      <c r="V283" s="19"/>
      <c r="W283" s="19"/>
      <c r="X283" s="19"/>
      <c r="Y283" s="19"/>
      <c r="Z283" s="19"/>
      <c r="AA283" s="19"/>
      <c r="AB283" s="19"/>
      <c r="AC283" s="19"/>
      <c r="AD283" s="19"/>
      <c r="AE283" s="19"/>
      <c r="AF283" s="19"/>
      <c r="AG283" s="19"/>
      <c r="AH283" s="19"/>
      <c r="AI283" s="19"/>
      <c r="AJ283" s="19"/>
      <c r="AK283" s="19"/>
      <c r="AL283" s="19"/>
      <c r="AM283" s="19"/>
      <c r="AN283" s="19"/>
      <c r="AO283" s="19"/>
    </row>
    <row r="284" spans="1:41" x14ac:dyDescent="0.35">
      <c r="A284" s="35"/>
      <c r="B284" s="35"/>
      <c r="C284" s="19"/>
      <c r="D284" s="19"/>
      <c r="E284" s="19"/>
      <c r="F284" s="19"/>
      <c r="G284" s="19"/>
      <c r="H284" s="19"/>
      <c r="I284" s="19"/>
      <c r="J284" s="19"/>
      <c r="K284" s="19"/>
      <c r="L284" s="19"/>
      <c r="M284" s="19"/>
      <c r="N284" s="19"/>
      <c r="O284" s="19"/>
      <c r="P284" s="19"/>
      <c r="Q284" s="19"/>
      <c r="R284" s="19"/>
      <c r="S284" s="19"/>
      <c r="T284" s="19"/>
      <c r="U284" s="19"/>
      <c r="V284" s="19"/>
      <c r="W284" s="19"/>
      <c r="X284" s="19"/>
      <c r="Y284" s="19"/>
      <c r="Z284" s="19"/>
      <c r="AA284" s="19"/>
      <c r="AB284" s="19"/>
      <c r="AC284" s="19"/>
      <c r="AD284" s="19"/>
      <c r="AE284" s="19"/>
      <c r="AF284" s="19"/>
      <c r="AG284" s="19"/>
      <c r="AH284" s="19"/>
      <c r="AI284" s="19"/>
      <c r="AJ284" s="19"/>
      <c r="AK284" s="19"/>
      <c r="AL284" s="19"/>
      <c r="AM284" s="19"/>
      <c r="AN284" s="19"/>
      <c r="AO284" s="19"/>
    </row>
    <row r="285" spans="1:41" x14ac:dyDescent="0.35">
      <c r="A285" s="35"/>
      <c r="B285" s="35"/>
      <c r="C285" s="19"/>
      <c r="D285" s="19"/>
      <c r="E285" s="19"/>
      <c r="F285" s="19"/>
      <c r="G285" s="19"/>
      <c r="H285" s="19"/>
      <c r="I285" s="19"/>
      <c r="J285" s="19"/>
      <c r="K285" s="19"/>
      <c r="L285" s="19"/>
      <c r="M285" s="19"/>
      <c r="N285" s="19"/>
      <c r="O285" s="19"/>
      <c r="P285" s="19"/>
      <c r="Q285" s="19"/>
      <c r="R285" s="19"/>
      <c r="S285" s="19"/>
      <c r="T285" s="19"/>
      <c r="U285" s="19"/>
      <c r="V285" s="19"/>
      <c r="W285" s="19"/>
      <c r="X285" s="19"/>
      <c r="Y285" s="19"/>
      <c r="Z285" s="19"/>
      <c r="AA285" s="19"/>
      <c r="AB285" s="19"/>
      <c r="AC285" s="19"/>
      <c r="AD285" s="19"/>
      <c r="AE285" s="19"/>
      <c r="AF285" s="19"/>
      <c r="AG285" s="19"/>
      <c r="AH285" s="19"/>
      <c r="AI285" s="19"/>
      <c r="AJ285" s="19"/>
      <c r="AK285" s="19"/>
      <c r="AL285" s="19"/>
      <c r="AM285" s="19"/>
      <c r="AN285" s="19"/>
      <c r="AO285" s="19"/>
    </row>
    <row r="286" spans="1:41" x14ac:dyDescent="0.35">
      <c r="A286" s="35"/>
      <c r="B286" s="35"/>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c r="AA286" s="19"/>
      <c r="AB286" s="19"/>
      <c r="AC286" s="19"/>
      <c r="AD286" s="19"/>
      <c r="AE286" s="19"/>
      <c r="AF286" s="19"/>
      <c r="AG286" s="19"/>
      <c r="AH286" s="19"/>
      <c r="AI286" s="19"/>
      <c r="AJ286" s="19"/>
      <c r="AK286" s="19"/>
      <c r="AL286" s="19"/>
      <c r="AM286" s="19"/>
      <c r="AN286" s="19"/>
      <c r="AO286" s="19"/>
    </row>
    <row r="287" spans="1:41" x14ac:dyDescent="0.35">
      <c r="A287" s="35"/>
      <c r="B287" s="35"/>
      <c r="C287" s="19"/>
      <c r="D287" s="19"/>
      <c r="E287" s="19"/>
      <c r="F287" s="19"/>
      <c r="G287" s="19"/>
      <c r="H287" s="19"/>
      <c r="I287" s="19"/>
      <c r="J287" s="19"/>
      <c r="K287" s="19"/>
      <c r="L287" s="19"/>
      <c r="M287" s="19"/>
      <c r="N287" s="19"/>
      <c r="O287" s="19"/>
      <c r="P287" s="19"/>
      <c r="Q287" s="19"/>
      <c r="R287" s="19"/>
      <c r="S287" s="19"/>
      <c r="T287" s="19"/>
      <c r="U287" s="19"/>
      <c r="V287" s="19"/>
      <c r="W287" s="19"/>
      <c r="X287" s="19"/>
      <c r="Y287" s="19"/>
      <c r="Z287" s="19"/>
      <c r="AA287" s="19"/>
      <c r="AB287" s="19"/>
      <c r="AC287" s="19"/>
      <c r="AD287" s="19"/>
      <c r="AE287" s="19"/>
      <c r="AF287" s="19"/>
      <c r="AG287" s="19"/>
      <c r="AH287" s="19"/>
      <c r="AI287" s="19"/>
      <c r="AJ287" s="19"/>
      <c r="AK287" s="19"/>
      <c r="AL287" s="19"/>
      <c r="AM287" s="19"/>
      <c r="AN287" s="19"/>
      <c r="AO287" s="19"/>
    </row>
    <row r="288" spans="1:41" x14ac:dyDescent="0.35">
      <c r="A288" s="35"/>
      <c r="B288" s="35"/>
      <c r="C288" s="19"/>
      <c r="D288" s="19"/>
      <c r="E288" s="19"/>
      <c r="F288" s="19"/>
      <c r="G288" s="19"/>
      <c r="H288" s="19"/>
      <c r="I288" s="19"/>
      <c r="J288" s="19"/>
      <c r="K288" s="19"/>
      <c r="L288" s="19"/>
      <c r="M288" s="19"/>
      <c r="N288" s="19"/>
      <c r="O288" s="19"/>
      <c r="P288" s="19"/>
      <c r="Q288" s="19"/>
      <c r="R288" s="19"/>
      <c r="S288" s="19"/>
      <c r="T288" s="19"/>
      <c r="U288" s="19"/>
      <c r="V288" s="19"/>
      <c r="W288" s="19"/>
      <c r="X288" s="19"/>
      <c r="Y288" s="19"/>
      <c r="Z288" s="19"/>
      <c r="AA288" s="19"/>
      <c r="AB288" s="19"/>
      <c r="AC288" s="19"/>
      <c r="AD288" s="19"/>
      <c r="AE288" s="19"/>
      <c r="AF288" s="19"/>
      <c r="AG288" s="19"/>
      <c r="AH288" s="19"/>
      <c r="AI288" s="19"/>
      <c r="AJ288" s="19"/>
      <c r="AK288" s="19"/>
      <c r="AL288" s="19"/>
      <c r="AM288" s="19"/>
      <c r="AN288" s="19"/>
      <c r="AO288" s="19"/>
    </row>
    <row r="289" spans="1:41" x14ac:dyDescent="0.35">
      <c r="A289" s="35"/>
      <c r="B289" s="35"/>
      <c r="C289" s="19"/>
      <c r="D289" s="19"/>
      <c r="E289" s="19"/>
      <c r="F289" s="19"/>
      <c r="G289" s="19"/>
      <c r="H289" s="19"/>
      <c r="I289" s="19"/>
      <c r="J289" s="19"/>
      <c r="K289" s="19"/>
      <c r="L289" s="19"/>
      <c r="M289" s="19"/>
      <c r="N289" s="19"/>
      <c r="O289" s="19"/>
      <c r="P289" s="19"/>
      <c r="Q289" s="19"/>
      <c r="R289" s="19"/>
      <c r="S289" s="19"/>
      <c r="T289" s="19"/>
      <c r="U289" s="19"/>
      <c r="V289" s="19"/>
      <c r="W289" s="19"/>
      <c r="X289" s="19"/>
      <c r="Y289" s="19"/>
      <c r="Z289" s="19"/>
      <c r="AA289" s="19"/>
      <c r="AB289" s="19"/>
      <c r="AC289" s="19"/>
      <c r="AD289" s="19"/>
      <c r="AE289" s="19"/>
      <c r="AF289" s="19"/>
      <c r="AG289" s="19"/>
      <c r="AH289" s="19"/>
      <c r="AI289" s="19"/>
      <c r="AJ289" s="19"/>
      <c r="AK289" s="19"/>
      <c r="AL289" s="19"/>
      <c r="AM289" s="19"/>
      <c r="AN289" s="19"/>
      <c r="AO289" s="19"/>
    </row>
    <row r="290" spans="1:41" x14ac:dyDescent="0.35">
      <c r="A290" s="35"/>
      <c r="B290" s="35"/>
      <c r="C290" s="19"/>
      <c r="D290" s="19"/>
      <c r="E290" s="19"/>
      <c r="F290" s="19"/>
      <c r="G290" s="19"/>
      <c r="H290" s="19"/>
      <c r="I290" s="19"/>
      <c r="J290" s="19"/>
      <c r="K290" s="19"/>
      <c r="L290" s="19"/>
      <c r="M290" s="19"/>
      <c r="N290" s="19"/>
      <c r="O290" s="19"/>
      <c r="P290" s="19"/>
      <c r="Q290" s="19"/>
      <c r="R290" s="19"/>
      <c r="S290" s="19"/>
      <c r="T290" s="19"/>
      <c r="U290" s="19"/>
      <c r="V290" s="19"/>
      <c r="W290" s="19"/>
      <c r="X290" s="19"/>
      <c r="Y290" s="19"/>
      <c r="Z290" s="19"/>
      <c r="AA290" s="19"/>
      <c r="AB290" s="19"/>
      <c r="AC290" s="19"/>
      <c r="AD290" s="19"/>
      <c r="AE290" s="19"/>
      <c r="AF290" s="19"/>
      <c r="AG290" s="19"/>
      <c r="AH290" s="19"/>
      <c r="AI290" s="19"/>
      <c r="AJ290" s="19"/>
      <c r="AK290" s="19"/>
      <c r="AL290" s="19"/>
      <c r="AM290" s="19"/>
      <c r="AN290" s="19"/>
      <c r="AO290" s="19"/>
    </row>
    <row r="291" spans="1:41" x14ac:dyDescent="0.35">
      <c r="A291" s="35"/>
      <c r="B291" s="35"/>
      <c r="C291" s="19"/>
      <c r="D291" s="19"/>
      <c r="E291" s="19"/>
      <c r="F291" s="19"/>
      <c r="G291" s="19"/>
      <c r="H291" s="19"/>
      <c r="I291" s="19"/>
      <c r="J291" s="19"/>
      <c r="K291" s="19"/>
      <c r="L291" s="19"/>
      <c r="M291" s="19"/>
      <c r="N291" s="19"/>
      <c r="O291" s="19"/>
      <c r="P291" s="19"/>
      <c r="Q291" s="19"/>
      <c r="R291" s="19"/>
      <c r="S291" s="19"/>
      <c r="T291" s="19"/>
      <c r="U291" s="19"/>
      <c r="V291" s="19"/>
      <c r="W291" s="19"/>
      <c r="X291" s="19"/>
      <c r="Y291" s="19"/>
      <c r="Z291" s="19"/>
      <c r="AA291" s="19"/>
      <c r="AB291" s="19"/>
      <c r="AC291" s="19"/>
      <c r="AD291" s="19"/>
      <c r="AE291" s="19"/>
      <c r="AF291" s="19"/>
      <c r="AG291" s="19"/>
      <c r="AH291" s="19"/>
      <c r="AI291" s="19"/>
      <c r="AJ291" s="19"/>
      <c r="AK291" s="19"/>
      <c r="AL291" s="19"/>
      <c r="AM291" s="19"/>
      <c r="AN291" s="19"/>
      <c r="AO291" s="19"/>
    </row>
    <row r="292" spans="1:41" x14ac:dyDescent="0.35">
      <c r="A292" s="35"/>
      <c r="B292" s="35"/>
      <c r="C292" s="19"/>
      <c r="D292" s="19"/>
      <c r="E292" s="19"/>
      <c r="F292" s="19"/>
      <c r="G292" s="19"/>
      <c r="H292" s="19"/>
      <c r="I292" s="19"/>
      <c r="J292" s="19"/>
      <c r="K292" s="19"/>
      <c r="L292" s="19"/>
      <c r="M292" s="19"/>
      <c r="N292" s="19"/>
      <c r="O292" s="19"/>
      <c r="P292" s="19"/>
      <c r="Q292" s="19"/>
      <c r="R292" s="19"/>
      <c r="S292" s="19"/>
      <c r="T292" s="19"/>
      <c r="U292" s="19"/>
      <c r="V292" s="19"/>
      <c r="W292" s="19"/>
      <c r="X292" s="19"/>
      <c r="Y292" s="19"/>
      <c r="Z292" s="19"/>
      <c r="AA292" s="19"/>
      <c r="AB292" s="19"/>
      <c r="AC292" s="19"/>
      <c r="AD292" s="19"/>
      <c r="AE292" s="19"/>
      <c r="AF292" s="19"/>
      <c r="AG292" s="19"/>
      <c r="AH292" s="19"/>
      <c r="AI292" s="19"/>
      <c r="AJ292" s="19"/>
      <c r="AK292" s="19"/>
      <c r="AL292" s="19"/>
      <c r="AM292" s="19"/>
      <c r="AN292" s="19"/>
      <c r="AO292" s="19"/>
    </row>
    <row r="293" spans="1:41" x14ac:dyDescent="0.35">
      <c r="A293" s="35"/>
      <c r="B293" s="35"/>
      <c r="C293" s="19"/>
      <c r="D293" s="19"/>
      <c r="E293" s="19"/>
      <c r="F293" s="19"/>
      <c r="G293" s="19"/>
      <c r="H293" s="19"/>
      <c r="I293" s="19"/>
      <c r="J293" s="19"/>
      <c r="K293" s="19"/>
      <c r="L293" s="19"/>
      <c r="M293" s="19"/>
      <c r="N293" s="19"/>
      <c r="O293" s="19"/>
      <c r="P293" s="19"/>
      <c r="Q293" s="19"/>
      <c r="R293" s="19"/>
      <c r="S293" s="19"/>
      <c r="T293" s="19"/>
      <c r="U293" s="19"/>
      <c r="V293" s="19"/>
      <c r="W293" s="19"/>
      <c r="X293" s="19"/>
      <c r="Y293" s="19"/>
      <c r="Z293" s="19"/>
      <c r="AA293" s="19"/>
      <c r="AB293" s="19"/>
      <c r="AC293" s="19"/>
      <c r="AD293" s="19"/>
      <c r="AE293" s="19"/>
      <c r="AF293" s="19"/>
      <c r="AG293" s="19"/>
      <c r="AH293" s="19"/>
      <c r="AI293" s="19"/>
      <c r="AJ293" s="19"/>
      <c r="AK293" s="19"/>
      <c r="AL293" s="19"/>
      <c r="AM293" s="19"/>
      <c r="AN293" s="19"/>
      <c r="AO293" s="19"/>
    </row>
    <row r="294" spans="1:41" x14ac:dyDescent="0.35">
      <c r="A294" s="35"/>
      <c r="B294" s="35"/>
      <c r="C294" s="19"/>
      <c r="D294" s="19"/>
      <c r="E294" s="19"/>
      <c r="F294" s="19"/>
      <c r="G294" s="19"/>
      <c r="H294" s="19"/>
      <c r="I294" s="19"/>
      <c r="J294" s="19"/>
      <c r="K294" s="19"/>
      <c r="L294" s="19"/>
      <c r="M294" s="19"/>
      <c r="N294" s="19"/>
      <c r="O294" s="19"/>
      <c r="P294" s="19"/>
      <c r="Q294" s="19"/>
      <c r="R294" s="19"/>
      <c r="S294" s="19"/>
      <c r="T294" s="19"/>
      <c r="U294" s="19"/>
      <c r="V294" s="19"/>
      <c r="W294" s="19"/>
      <c r="X294" s="19"/>
      <c r="Y294" s="19"/>
      <c r="Z294" s="19"/>
      <c r="AA294" s="19"/>
      <c r="AB294" s="19"/>
      <c r="AC294" s="19"/>
      <c r="AD294" s="19"/>
      <c r="AE294" s="19"/>
      <c r="AF294" s="19"/>
      <c r="AG294" s="19"/>
      <c r="AH294" s="19"/>
      <c r="AI294" s="19"/>
      <c r="AJ294" s="19"/>
      <c r="AK294" s="19"/>
      <c r="AL294" s="19"/>
      <c r="AM294" s="19"/>
      <c r="AN294" s="19"/>
      <c r="AO294" s="19"/>
    </row>
    <row r="295" spans="1:41" x14ac:dyDescent="0.35">
      <c r="A295" s="35"/>
      <c r="B295" s="35"/>
      <c r="C295" s="19"/>
      <c r="D295" s="19"/>
      <c r="E295" s="19"/>
      <c r="F295" s="19"/>
      <c r="G295" s="19"/>
      <c r="H295" s="19"/>
      <c r="I295" s="19"/>
      <c r="J295" s="19"/>
      <c r="K295" s="19"/>
      <c r="L295" s="19"/>
      <c r="M295" s="19"/>
      <c r="N295" s="19"/>
      <c r="O295" s="19"/>
      <c r="P295" s="19"/>
      <c r="Q295" s="19"/>
      <c r="R295" s="19"/>
      <c r="S295" s="19"/>
      <c r="T295" s="19"/>
      <c r="U295" s="19"/>
      <c r="V295" s="19"/>
      <c r="W295" s="19"/>
      <c r="X295" s="19"/>
      <c r="Y295" s="19"/>
      <c r="Z295" s="19"/>
      <c r="AA295" s="19"/>
      <c r="AB295" s="19"/>
      <c r="AC295" s="19"/>
      <c r="AD295" s="19"/>
      <c r="AE295" s="19"/>
      <c r="AF295" s="19"/>
      <c r="AG295" s="19"/>
      <c r="AH295" s="19"/>
      <c r="AI295" s="19"/>
      <c r="AJ295" s="19"/>
      <c r="AK295" s="19"/>
      <c r="AL295" s="19"/>
      <c r="AM295" s="19"/>
      <c r="AN295" s="19"/>
      <c r="AO295" s="19"/>
    </row>
    <row r="296" spans="1:41" x14ac:dyDescent="0.35">
      <c r="M296" s="19"/>
      <c r="N296" s="19"/>
      <c r="O296" s="19"/>
      <c r="P296" s="19"/>
      <c r="Q296" s="19"/>
      <c r="R296" s="19"/>
      <c r="S296" s="19"/>
      <c r="T296" s="19"/>
      <c r="U296" s="19"/>
      <c r="V296" s="19"/>
      <c r="W296" s="19"/>
      <c r="X296" s="19"/>
      <c r="Y296" s="19"/>
      <c r="Z296" s="19"/>
      <c r="AA296" s="19"/>
      <c r="AB296" s="19"/>
      <c r="AC296" s="19"/>
      <c r="AD296" s="19"/>
      <c r="AE296" s="19"/>
      <c r="AF296" s="19"/>
      <c r="AG296" s="19"/>
      <c r="AH296" s="19"/>
      <c r="AI296" s="19"/>
      <c r="AJ296" s="19"/>
      <c r="AK296" s="19"/>
      <c r="AL296" s="19"/>
      <c r="AM296" s="19"/>
      <c r="AN296" s="19"/>
      <c r="AO296" s="19"/>
    </row>
    <row r="297" spans="1:41" x14ac:dyDescent="0.35">
      <c r="M297" s="19"/>
      <c r="N297" s="19"/>
      <c r="O297" s="19"/>
      <c r="P297" s="19"/>
      <c r="Q297" s="19"/>
      <c r="R297" s="19"/>
      <c r="S297" s="19"/>
      <c r="T297" s="19"/>
      <c r="U297" s="19"/>
      <c r="V297" s="19"/>
      <c r="W297" s="19"/>
      <c r="X297" s="19"/>
      <c r="Y297" s="19"/>
      <c r="Z297" s="19"/>
      <c r="AA297" s="19"/>
      <c r="AB297" s="19"/>
      <c r="AC297" s="19"/>
      <c r="AD297" s="19"/>
      <c r="AE297" s="19"/>
      <c r="AF297" s="19"/>
      <c r="AG297" s="19"/>
      <c r="AH297" s="19"/>
      <c r="AI297" s="19"/>
      <c r="AJ297" s="19"/>
      <c r="AK297" s="19"/>
      <c r="AL297" s="19"/>
      <c r="AM297" s="19"/>
      <c r="AN297" s="19"/>
      <c r="AO297" s="19"/>
    </row>
    <row r="298" spans="1:41" x14ac:dyDescent="0.35">
      <c r="M298" s="19"/>
      <c r="N298" s="19"/>
      <c r="O298" s="19"/>
      <c r="P298" s="19"/>
      <c r="Q298" s="19"/>
      <c r="R298" s="19"/>
      <c r="S298" s="19"/>
      <c r="T298" s="19"/>
      <c r="U298" s="19"/>
      <c r="V298" s="19"/>
      <c r="W298" s="19"/>
      <c r="X298" s="19"/>
      <c r="Y298" s="19"/>
      <c r="Z298" s="19"/>
      <c r="AA298" s="19"/>
      <c r="AB298" s="19"/>
      <c r="AC298" s="19"/>
      <c r="AD298" s="19"/>
      <c r="AE298" s="19"/>
      <c r="AF298" s="19"/>
      <c r="AG298" s="19"/>
      <c r="AH298" s="19"/>
      <c r="AI298" s="19"/>
      <c r="AJ298" s="19"/>
      <c r="AK298" s="19"/>
      <c r="AL298" s="19"/>
      <c r="AM298" s="19"/>
      <c r="AN298" s="19"/>
      <c r="AO298" s="19"/>
    </row>
    <row r="299" spans="1:41" x14ac:dyDescent="0.35">
      <c r="M299" s="19"/>
      <c r="N299" s="19"/>
      <c r="O299" s="19"/>
      <c r="P299" s="19"/>
      <c r="Q299" s="19"/>
      <c r="R299" s="19"/>
      <c r="S299" s="19"/>
      <c r="T299" s="19"/>
      <c r="U299" s="19"/>
      <c r="V299" s="19"/>
      <c r="W299" s="19"/>
      <c r="X299" s="19"/>
      <c r="Y299" s="19"/>
      <c r="Z299" s="19"/>
      <c r="AA299" s="19"/>
      <c r="AB299" s="19"/>
      <c r="AC299" s="19"/>
      <c r="AD299" s="19"/>
      <c r="AE299" s="19"/>
      <c r="AF299" s="19"/>
      <c r="AG299" s="19"/>
      <c r="AH299" s="19"/>
      <c r="AI299" s="19"/>
      <c r="AJ299" s="19"/>
      <c r="AK299" s="19"/>
      <c r="AL299" s="19"/>
      <c r="AM299" s="19"/>
      <c r="AN299" s="19"/>
      <c r="AO299" s="19"/>
    </row>
  </sheetData>
  <mergeCells count="11">
    <mergeCell ref="A27:K27"/>
    <mergeCell ref="A9:G9"/>
    <mergeCell ref="A1:F2"/>
    <mergeCell ref="G14:H14"/>
    <mergeCell ref="D5:D6"/>
    <mergeCell ref="A5:A6"/>
    <mergeCell ref="B5:B6"/>
    <mergeCell ref="C5:C6"/>
    <mergeCell ref="E5:E6"/>
    <mergeCell ref="G5:G6"/>
    <mergeCell ref="F5:F6"/>
  </mergeCells>
  <dataValidations disablePrompts="1" count="4">
    <dataValidation allowBlank="1" showInputMessage="1" showErrorMessage="1" promptTitle="This cannot be edited/changed" prompt="This part of the calculator cannot be edited or changed._x000a__x000a_Simply add in the total OA population for an specific area/location above (i.e. cell A7)._x000a__x000a_The correct value for this field will be automatically calculated based on the OA population provided." sqref="A11:F11" xr:uid="{00000000-0002-0000-0100-000001000000}"/>
    <dataValidation allowBlank="1" showInputMessage="1" showErrorMessage="1" promptTitle="This cannot be changed/edited" prompt="This part of the calculator cannot be edited or changed._x000a__x000a_The correct value for this field will be automatically calculated based on the OA population provided in the white box to the left (i.e. cell A7)" sqref="C7:F8" xr:uid="{00000000-0002-0000-0100-000000000000}"/>
    <dataValidation allowBlank="1" showInputMessage="1" showErrorMessage="1" promptTitle="This cannot be changed/edited" prompt="To input the delivery costs per person/participant click on the tab below 'Delivery input' and add in each of the unit costs list._x000a__x000a_The delivery cost per person will be automatically calculated and added to the cost saving and ROI model_x000a__x000a_" sqref="B7:B8" xr:uid="{00000000-0002-0000-0100-000002000000}"/>
    <dataValidation allowBlank="1" showInputMessage="1" showErrorMessage="1" promptTitle="This cannot be changed/edited" prompt="This part of the calculator cannot be edited or changed._x000a__x000a_The ROI will be automatically calculated based on the OA population provided in the white box to the left (i.e. cell A7) and the cost of deliver per person." sqref="G7:G8" xr:uid="{00000000-0002-0000-0100-000003000000}"/>
  </dataValidations>
  <hyperlinks>
    <hyperlink ref="A5:A6" r:id="rId1" display="OA population (click here to go to the Versus Arthritis MSK calculator and search for the local OA knee and hip population i.e. this is the NO. OF CASES for knee and hip OA. For your local knee AND hip population add these two values together before putting them into the cell below)" xr:uid="{00000000-0004-0000-0100-000000000000}"/>
  </hyperlinks>
  <printOptions headings="1"/>
  <pageMargins left="0.25" right="0.25" top="0.75" bottom="0.75" header="0.3" footer="0.3"/>
  <pageSetup paperSize="9" scale="44" fitToHeight="0" orientation="landscape"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148cef0-b235-4d76-9205-27193d8e98d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3CCBDBF99831B4783783D628F37EEAE" ma:contentTypeVersion="12" ma:contentTypeDescription="Create a new document." ma:contentTypeScope="" ma:versionID="b1f8e0b9399e6c9069b095f73fd05d37">
  <xsd:schema xmlns:xsd="http://www.w3.org/2001/XMLSchema" xmlns:xs="http://www.w3.org/2001/XMLSchema" xmlns:p="http://schemas.microsoft.com/office/2006/metadata/properties" xmlns:ns2="5148cef0-b235-4d76-9205-27193d8e98de" targetNamespace="http://schemas.microsoft.com/office/2006/metadata/properties" ma:root="true" ma:fieldsID="ada6d00ecabcf0910bb87e2968e39b9a" ns2:_="">
    <xsd:import namespace="5148cef0-b235-4d76-9205-27193d8e98d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48cef0-b235-4d76-9205-27193d8e98d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e364ce83-0f99-40df-83ed-6c463ea3fa06"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4E8D090-750F-4CB0-87E1-8B61697351A7}">
  <ds:schemaRefs>
    <ds:schemaRef ds:uri="http://schemas.microsoft.com/office/2006/metadata/properties"/>
    <ds:schemaRef ds:uri="http://schemas.microsoft.com/office/infopath/2007/PartnerControls"/>
    <ds:schemaRef ds:uri="dc1f9ac1-e8df-4498-b5c7-5ad355e8e339"/>
    <ds:schemaRef ds:uri="7209139b-6007-4583-bc01-59d13c8d1f05"/>
    <ds:schemaRef ds:uri="5148cef0-b235-4d76-9205-27193d8e98de"/>
  </ds:schemaRefs>
</ds:datastoreItem>
</file>

<file path=customXml/itemProps2.xml><?xml version="1.0" encoding="utf-8"?>
<ds:datastoreItem xmlns:ds="http://schemas.openxmlformats.org/officeDocument/2006/customXml" ds:itemID="{EA92C06B-2A33-47EF-8B47-5138E483933A}">
  <ds:schemaRefs>
    <ds:schemaRef ds:uri="http://schemas.microsoft.com/sharepoint/v3/contenttype/forms"/>
  </ds:schemaRefs>
</ds:datastoreItem>
</file>

<file path=customXml/itemProps3.xml><?xml version="1.0" encoding="utf-8"?>
<ds:datastoreItem xmlns:ds="http://schemas.openxmlformats.org/officeDocument/2006/customXml" ds:itemID="{C93D0DC1-8E22-4911-9743-E2CBA18E61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148cef0-b235-4d76-9205-27193d8e98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Delivery inputs</vt:lpstr>
      <vt:lpstr>Cost Savings and ROI model</vt:lpstr>
      <vt:lpstr>'Cost Savings and ROI model'!Print_Area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Hurley</dc:creator>
  <cp:lastModifiedBy>Francesca Thompson</cp:lastModifiedBy>
  <cp:lastPrinted>2015-03-27T14:08:39Z</cp:lastPrinted>
  <dcterms:created xsi:type="dcterms:W3CDTF">2015-01-19T17:05:20Z</dcterms:created>
  <dcterms:modified xsi:type="dcterms:W3CDTF">2025-06-05T13:04:01Z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0x01010083CCBDBF99831B4783783D628F37EEAE</vt:lpwstr>
  </property>
  <property fmtid="{D5CDD505-2E9C-101B-9397-08002B2CF9AE}" pid="3" name="MediaServiceImageTags">
    <vt:lpwstr/>
  </property>
  <property fmtid="{D5CDD505-2E9C-101B-9397-08002B2CF9AE}" pid="4" name="Order">
    <vt:r8>10487600</vt:r8>
  </property>
  <property fmtid="{D5CDD505-2E9C-101B-9397-08002B2CF9AE}" pid="5" name="xd_Signature">
    <vt:bool>false</vt:bool>
  </property>
  <property fmtid="{D5CDD505-2E9C-101B-9397-08002B2CF9AE}" pid="6" name="xd_ProgID">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ies>
</file>